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 ANUAL DE COMPRAS" sheetId="1" r:id="rId1"/>
  </sheets>
  <definedNames>
    <definedName name="_xlnm._FilterDatabase" localSheetId="0" hidden="1">'PLAN ANUAL DE COMPRAS'!$A$5:$AG$63</definedName>
  </definedNames>
  <calcPr fullCalcOnLoad="1"/>
</workbook>
</file>

<file path=xl/comments1.xml><?xml version="1.0" encoding="utf-8"?>
<comments xmlns="http://schemas.openxmlformats.org/spreadsheetml/2006/main">
  <authors>
    <author>Lorena Elizabeth Cortez Jacome</author>
    <author>Dell</author>
  </authors>
  <commentList>
    <comment ref="K51" authorId="0">
      <text>
        <r>
          <rPr>
            <b/>
            <sz val="9"/>
            <rFont val="Tahoma"/>
            <family val="2"/>
          </rPr>
          <t>Lorena Elizabeth Cortez Jacome:</t>
        </r>
        <r>
          <rPr>
            <sz val="9"/>
            <rFont val="Tahoma"/>
            <family val="2"/>
          </rPr>
          <t xml:space="preserve">
Esta partida ha sido cambiada a 840107</t>
        </r>
      </text>
    </comment>
    <comment ref="K52" authorId="0">
      <text>
        <r>
          <rPr>
            <b/>
            <sz val="9"/>
            <rFont val="Tahoma"/>
            <family val="2"/>
          </rPr>
          <t>Lorena Elizabeth Cortez Jacome:</t>
        </r>
        <r>
          <rPr>
            <sz val="9"/>
            <rFont val="Tahoma"/>
            <family val="2"/>
          </rPr>
          <t xml:space="preserve">
Esta partida ha sido cambiada a 840107</t>
        </r>
      </text>
    </comment>
    <comment ref="R12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Se elimina porque es servicio básico</t>
        </r>
      </text>
    </comment>
    <comment ref="K9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        No se refleja en el listado de partidas SERCOP, no interopera eSIGEF con SERCOP</t>
        </r>
      </text>
    </comment>
  </commentList>
</comments>
</file>

<file path=xl/sharedStrings.xml><?xml version="1.0" encoding="utf-8"?>
<sst xmlns="http://schemas.openxmlformats.org/spreadsheetml/2006/main" count="1494" uniqueCount="154">
  <si>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</si>
  <si>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</si>
  <si>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</si>
  <si>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</si>
  <si>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</si>
  <si>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</si>
  <si>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</si>
  <si>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</si>
  <si>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</si>
  <si>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</si>
  <si>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</si>
  <si>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</si>
  <si>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</si>
  <si>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</si>
  <si>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</si>
  <si>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</si>
  <si>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</si>
  <si>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</si>
  <si>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</si>
  <si>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</si>
  <si>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</si>
  <si>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</si>
  <si>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</si>
  <si>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</si>
  <si>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</si>
  <si>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</si>
  <si>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</si>
  <si>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</si>
  <si>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</si>
  <si>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</si>
  <si>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</si>
  <si>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</si>
  <si>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</si>
  <si>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</si>
  <si>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</si>
  <si>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</si>
  <si>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</si>
  <si>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</si>
  <si>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0000</t>
  </si>
  <si>
    <t>55</t>
  </si>
  <si>
    <t>00</t>
  </si>
  <si>
    <t>002</t>
  </si>
  <si>
    <t>001</t>
  </si>
  <si>
    <t>000</t>
  </si>
  <si>
    <t>1701</t>
  </si>
  <si>
    <t>000000</t>
  </si>
  <si>
    <t>202</t>
  </si>
  <si>
    <t>Adquisición de extintores para la Universidad Intercultural de las Nacionalidades y Pueblos Indígenas Amawtay Wasi</t>
  </si>
  <si>
    <t>Contratación del servicio de auditoria externa para la Universidad Intercultural de las Nacionalidades y Pueblos Indígenas Amawtay Wasi</t>
  </si>
  <si>
    <t>Unidad</t>
  </si>
  <si>
    <t>S</t>
  </si>
  <si>
    <t>No Aplica</t>
  </si>
  <si>
    <t>Normalizado</t>
  </si>
  <si>
    <t>no</t>
  </si>
  <si>
    <t>si</t>
  </si>
  <si>
    <t>Régimen Especial</t>
  </si>
  <si>
    <t xml:space="preserve">no </t>
  </si>
  <si>
    <t>-</t>
  </si>
  <si>
    <t>Especial</t>
  </si>
  <si>
    <t>Común</t>
  </si>
  <si>
    <t>Gasto Corriente</t>
  </si>
  <si>
    <t>Total</t>
  </si>
  <si>
    <t>Subasta Inversa Electrónica</t>
  </si>
  <si>
    <t>ínfima Cuantía</t>
  </si>
  <si>
    <t>Contratación Directa</t>
  </si>
  <si>
    <t>Catálogo Electrónico</t>
  </si>
  <si>
    <t>Servicio</t>
  </si>
  <si>
    <t>842200011</t>
  </si>
  <si>
    <t>Bien</t>
  </si>
  <si>
    <t>Consultoría</t>
  </si>
  <si>
    <t>No Normalizado</t>
  </si>
  <si>
    <t>Proyecto de Inversión</t>
  </si>
  <si>
    <t>Contratación de pólizas de seguros para los bienes de la Universidad Intercultural de las Nacionalidades y Pueblos Indígenas Amawtay Wasi</t>
  </si>
  <si>
    <t>Contratación del servicio de consulta web de normativa legal para la Universidad Intercultural de las Nacionalidades y Pueblos Indígenas Amawtay Wasi</t>
  </si>
  <si>
    <t>Adquisición de mobiliario para la Universidad Intercultural de las Nacionalidades y Pueblos Indígenas Amawtay Wasi</t>
  </si>
  <si>
    <t>Adquisición de equipos para implementación de  set de radio y televisión para la Universidad Intercultural de las Nacionalidades y Pueblos Indígenas Amawtay Wasi</t>
  </si>
  <si>
    <t>Observaciones</t>
  </si>
  <si>
    <t>Ninguna</t>
  </si>
  <si>
    <t>Adquisición de equipos de impresión para la Universidad Intercultural de las Nacionalidades y Pueblos Indígenas Amawtay Wasi</t>
  </si>
  <si>
    <t>Contratación del servicio de acceso a internet comercial y red avanzada para la Universidad Intercultural de las Nacionalidades y Pueblos Indígenas Amawtay Wasi</t>
  </si>
  <si>
    <t>Adquisición de materiales de oficina para la Universidad Intercultural de las Nacionalidades y Pueblos Indígenas Amawtay Wasi</t>
  </si>
  <si>
    <t>Adquisición de sellos Institucionales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</si>
  <si>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</si>
  <si>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>Adquisición de repuestos y accesorios para bienes tecnológicos para la Universidad Intercultural de las Nacionalidades y Pueblos Indígenas Amawtay Wasi</t>
  </si>
  <si>
    <t>Contratación del servicio de telefonia fija del edificio Ave María para la Universidad Intercultural de las Nacionalidades y Pueblos Indigenas Amawtay Wasi.</t>
  </si>
  <si>
    <t>Contratación del servicio de correspondencia para la Universidad Intercultural de las Nacionalidades y Pueblos Indígenas Amawtay Wasi</t>
  </si>
  <si>
    <t>Contratación del servicio de aseo y limpieza para las oficinas en el Edificio Ave María para la Universidad Intercultural de las Nacionalidades y Pueblos Indígenas Amawtay Wasi</t>
  </si>
  <si>
    <t>Instalación puntos de conexión eléctrica, puntos de red, canaletas y luminarias para las oficinas del edificio ave maría para la universidad intercultural de las nacionalidades y pueblos indígenas</t>
  </si>
  <si>
    <t>Contratación del servicio de acceso a la red avanzada de investigación y academia para la Universidad Intercultural de las
Nacionalidades y Pueblos Indígenas Amawtay Wasi”.</t>
  </si>
  <si>
    <t>Contratación del servicio de consultoria de diseño de nuevas carreras de la Universidad Intercultural de las Nacionalidades y Pueblos Indígenas Amawtay Wasi.</t>
  </si>
  <si>
    <t>Contratación el servicio de capacitación de personal academico de la Universidad Intercultural de las Nacionalidades y Pueblos Indígenas Amawtay Wasi.</t>
  </si>
  <si>
    <t>Contratación de póliza de seguro para estudiantes de la Universidad Intercultural de las Nacionalidades y Pueblos Indígenas Amawtay Wasi</t>
  </si>
  <si>
    <t>Adquisición de bienes tecnológicos para la red de telecomunicaciones de la Universidad Intercultural de las Nacionalidades y Pueblos Indígenas Amawtay Wasi</t>
  </si>
  <si>
    <t>Adquisición de kits de investigación de agroecologia para la Universidad Intercultural de las Nacionalidades y Pueblos Indígenas Amawtay Wasi.</t>
  </si>
  <si>
    <t>Adquisición de equipos de comunicación para la Universidad Intercultural de las Nacionalidades y Pueblos Indígenas Amawtay Wasi.</t>
  </si>
  <si>
    <t>Adquisición de teléfonos para la red fija de la Universidad Intercultural de las Nacionalidades y Pueblos Indígenas Amawtay Wasi</t>
  </si>
  <si>
    <t>Adquisición de mobiliario para la sala de reuniones de la Universidad Intercultural de las Nacionalidades y Pueblos Indígenas Amawtay Wasi</t>
  </si>
  <si>
    <t>Adquisición de impresora para credenciales del personal de la Universidad Intercultural de las Nacionalidades y Pueblos Indígenas Amawtay Wasi</t>
  </si>
  <si>
    <t>730105</t>
  </si>
  <si>
    <t>8888</t>
  </si>
  <si>
    <t>730106</t>
  </si>
  <si>
    <t>730301</t>
  </si>
  <si>
    <t>730204</t>
  </si>
  <si>
    <t>730402</t>
  </si>
  <si>
    <t>730404</t>
  </si>
  <si>
    <t>730804</t>
  </si>
  <si>
    <t>730805</t>
  </si>
  <si>
    <t>730209</t>
  </si>
  <si>
    <t>730813</t>
  </si>
  <si>
    <t>730249</t>
  </si>
  <si>
    <t>730601</t>
  </si>
  <si>
    <t>730612</t>
  </si>
  <si>
    <t>770201</t>
  </si>
  <si>
    <t>840107</t>
  </si>
  <si>
    <t>840104</t>
  </si>
  <si>
    <t>840103</t>
  </si>
  <si>
    <t>Menor Cuantía</t>
  </si>
  <si>
    <t>No normalizado</t>
  </si>
  <si>
    <t>Licitación</t>
  </si>
  <si>
    <t>Adquisición de equipos informáticos para la Universidad Intercultural de las Nacionalidades y Pueblos Indígenas Amawtay Wasi</t>
  </si>
  <si>
    <t>Contratación del servicio de impresión de material comunicacional para la Universidad Intercultural de las Nacionalidades y Pueblos Indígenas Amawtay Wasi</t>
  </si>
  <si>
    <t>Contratación del servicio de mantenimiento del ascensor del edificio Ave María de la Universidad Intercultural de las Nacionalidades y Pueblos Indígenas Amawtay Wasi</t>
  </si>
  <si>
    <t>Contratación del servicio de mantenimiento de equipos tecnológicos y electrónicos de la Universidad Intercultural de las Nacionalidades y Pueblos Indígenas Amawtay Wasi</t>
  </si>
  <si>
    <t>Contratación del servicio de mantenimiento de equipo de computación IMAC de la Universidad Intercultural de las Nacionalidades y Pueblos Indígenas Amawtay Wasi</t>
  </si>
  <si>
    <t>Contratación del servicio de mantenimiento de equipos de computación año 2021 de la Universidad Intercultural de las Nacionalidades y Pueblos Indígenas Amawtay Wasi</t>
  </si>
  <si>
    <t>Contratación del servicio de mantenimiento de impresora etiquetadora de la Universidad Intercultural de las Nacionalidades y Pueblos Indígenas Amawtay Wasi</t>
  </si>
  <si>
    <t xml:space="preserve">Contratación del servicio de mantenimiento de impresora Lexmark MX721ADHE de la Universidad Intercultural de las Nacionalidades y Pueblos Indígenas AmawtayWasi </t>
  </si>
  <si>
    <t>Contratación del servicio de mantenimiento para los equipos de computación año 2020 de la Universidad Intercultural de las Nacionalidades y Pueblos Indígenas Amawtay</t>
  </si>
  <si>
    <t>Contratación del servicio de mantenimiento de equipos electrónicos de la Universidad Intercultural de las Nacionalidades y Pueblos Indígenas Amawtay Wasi</t>
  </si>
  <si>
    <t xml:space="preserve">Adquisición de materiales de aseo catalogados  para la Universidad Intercultural de las Nacionalidades y Pueblos Indígenas Amawtay Wasi </t>
  </si>
  <si>
    <t xml:space="preserve">Adquisición de materiales de aseo no catalagados para la Universidad Intercultural de las Nacionalidades y Pueblos Indígenas Amawtay Wasi </t>
  </si>
  <si>
    <t>Contratación del servicio de mantenimiento del  edificio Ave María para la Universidad Intercultural de las Nacionalidades y Pueblos Indígenas Amawtay Wasi</t>
  </si>
  <si>
    <t>731403</t>
  </si>
  <si>
    <t>Adquisición de banderas exteriores y banderines catalogados para la Universidad Intercultural de las Nacionalidades y Pueblos Indígenas Amawtay Wasi</t>
  </si>
  <si>
    <t>Contratación de la póliza de seguro para el edificio Ave María de la Universidad Intercultural de las Nacionalidades y Pueblos Indígenas Amawtay Wasi</t>
  </si>
  <si>
    <t>Contratación de seguro de fidelidad para el personal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</si>
  <si>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</si>
  <si>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rótulo para la Universidad Intercultural de las Nacionalidades y Pueblos Indígenas Amawtay Wasi</t>
  </si>
  <si>
    <t>Adquisición de equipos tecnológicos para la implementación de sala de reuniones de la Universidad Intercultural de las Nacionalidades y Pueblos Indígenas Amawtay Wasi</t>
  </si>
  <si>
    <t>Contrato finaliza el 10 de noviembre de 2022</t>
  </si>
  <si>
    <t>Adjudicado-Registro de contrato</t>
  </si>
  <si>
    <t>No se refleja en listado de partidas del SERCOP, no interopera eSIGEF con SERCOP</t>
  </si>
  <si>
    <t>En ejecución de orden de compra y se incluyó por segunda vez bienes adquiridos en el año 2021,</t>
  </si>
  <si>
    <t>Eliminación porque es servicio básico.</t>
  </si>
  <si>
    <t xml:space="preserve">Contratación del servicio de publicación de libros de la Universidad Intercultural de las Nacionalidades y Pueblos Indígenas Amawtay Wasi </t>
  </si>
  <si>
    <t>Contratación del servicio de eventos académicos y científicos para la Universidad Intercultural de las Nacionalidades y Pueblos Indígenas Amawtay Wasi .</t>
  </si>
  <si>
    <t>Contratación del servicio para ejecución de encuentro presencial con estudiantes de las diferentes carreras de la Universidad Intercultural de las Nacionalidades y Pueblos Indigenas Amawtay Wasi</t>
  </si>
  <si>
    <t xml:space="preserve">Adquisición de pasajes aéreos para servidores y funcionarios de la Universidad Intercultural de las Nacionalidades y Pueblos Indígenas Amawtay Wasi </t>
  </si>
  <si>
    <t>Contratación el servicio de capacitación de personal administrativo de la Universidad Intercultural de las Nacionalidades y Pueblos Indígenas Amawtay Wasi</t>
  </si>
  <si>
    <t>Adquisición de equipos de video, audio y sonido para la Universidad Intercultural de las Nacionalidades y Pueblos Indígenas Amawtay Wasi.</t>
  </si>
  <si>
    <t>Adquisición de equipos técnológicos para diseño gráfico, audiovisual y multimedia para la Universidad Intercultural de las Nacionalidades y Pueblos Indígenas Amawtay Wasi</t>
  </si>
  <si>
    <t>PAC Gasto Corriente</t>
  </si>
  <si>
    <t>PAC Proyecto de Inversión</t>
  </si>
  <si>
    <t>Se suprime por no constar en PAI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</si>
</sst>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&quot;$&quot;#,##0.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39" fontId="6" fillId="0" borderId="10" xfId="49" applyNumberFormat="1" applyFont="1" applyFill="1" applyBorder="1" applyAlignment="1">
      <alignment horizontal="center" vertical="center"/>
    </xf>
    <xf numFmtId="39" fontId="46" fillId="0" borderId="10" xfId="49" applyNumberFormat="1" applyFont="1" applyFill="1" applyBorder="1" applyAlignment="1">
      <alignment horizontal="center" vertical="center"/>
    </xf>
    <xf numFmtId="172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172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7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4" fontId="3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 applyProtection="1">
      <alignment horizontal="center" vertical="center" wrapText="1"/>
      <protection/>
    </xf>
    <xf numFmtId="174" fontId="7" fillId="35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urrency" xfId="49"/>
    <cellStyle name="Neutral" xfId="50"/>
    <cellStyle name="Notas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="80" zoomScaleNormal="80" workbookViewId="0" topLeftCell="A4">
      <pane ySplit="2" topLeftCell="A8" activePane="bottomLeft" state="frozen"/>
      <selection pane="topLeft" activeCell="A4" sqref="A4"/>
      <selection pane="bottomLeft" activeCell="A9" sqref="A9"/>
    </sheetView>
  </sheetViews>
  <sheetFormatPr defaultColWidth="9.140625" defaultRowHeight="15"/>
  <cols>
    <col min="1" max="15" width="9.140625" style="17" customWidth="1"/>
    <col min="16" max="16" width="19.00390625" style="17" customWidth="1"/>
    <col min="17" max="17" width="19.7109375" style="17" customWidth="1"/>
    <col min="18" max="18" width="47.00390625" style="18" customWidth="1"/>
    <col min="19" max="20" width="9.140625" style="30" customWidth="1"/>
    <col min="21" max="21" width="14.8515625" style="31" customWidth="1"/>
    <col min="22" max="24" width="9.140625" style="30" customWidth="1"/>
    <col min="25" max="25" width="20.7109375" style="30" customWidth="1"/>
    <col min="26" max="26" width="9.140625" style="30" customWidth="1"/>
    <col min="27" max="27" width="27.8515625" style="30" customWidth="1"/>
    <col min="28" max="31" width="9.140625" style="30" customWidth="1"/>
    <col min="32" max="32" width="23.140625" style="30" customWidth="1"/>
    <col min="33" max="33" width="11.7109375" style="29" customWidth="1"/>
    <col min="34" max="34" width="33.421875" style="28" customWidth="1"/>
    <col min="35" max="35" width="11.421875" style="0" customWidth="1"/>
  </cols>
  <sheetData>
    <row r="1" spans="1:32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2" ht="15">
      <c r="A3" s="17" t="s">
        <v>2</v>
      </c>
      <c r="B3" s="17" t="s">
        <v>3</v>
      </c>
    </row>
    <row r="4" spans="1:33" ht="15" customHeight="1">
      <c r="A4" s="41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4" t="s">
        <v>5</v>
      </c>
      <c r="Q4" s="44"/>
      <c r="R4" s="44"/>
      <c r="S4" s="44"/>
      <c r="T4" s="44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4" ht="116.25" customHeight="1">
      <c r="A5" s="19" t="s">
        <v>6</v>
      </c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20" t="s">
        <v>20</v>
      </c>
      <c r="P5" s="21" t="s">
        <v>21</v>
      </c>
      <c r="Q5" s="21" t="s">
        <v>22</v>
      </c>
      <c r="R5" s="21" t="s">
        <v>23</v>
      </c>
      <c r="S5" s="21" t="s">
        <v>24</v>
      </c>
      <c r="T5" s="21" t="s">
        <v>25</v>
      </c>
      <c r="U5" s="22" t="s">
        <v>26</v>
      </c>
      <c r="V5" s="21" t="s">
        <v>27</v>
      </c>
      <c r="W5" s="21" t="s">
        <v>28</v>
      </c>
      <c r="X5" s="21" t="s">
        <v>29</v>
      </c>
      <c r="Y5" s="21" t="s">
        <v>30</v>
      </c>
      <c r="Z5" s="21" t="s">
        <v>31</v>
      </c>
      <c r="AA5" s="21" t="s">
        <v>32</v>
      </c>
      <c r="AB5" s="21" t="s">
        <v>33</v>
      </c>
      <c r="AC5" s="21" t="s">
        <v>34</v>
      </c>
      <c r="AD5" s="21" t="s">
        <v>35</v>
      </c>
      <c r="AE5" s="21" t="s">
        <v>36</v>
      </c>
      <c r="AF5" s="21" t="s">
        <v>37</v>
      </c>
      <c r="AG5" s="23" t="s">
        <v>61</v>
      </c>
      <c r="AH5" s="35" t="s">
        <v>76</v>
      </c>
    </row>
    <row r="6" spans="1:34" ht="56.25" customHeight="1">
      <c r="A6" s="2">
        <v>2022</v>
      </c>
      <c r="B6" s="2">
        <v>584</v>
      </c>
      <c r="C6" s="9" t="s">
        <v>38</v>
      </c>
      <c r="D6" s="9" t="s">
        <v>38</v>
      </c>
      <c r="E6" s="9" t="s">
        <v>39</v>
      </c>
      <c r="F6" s="9" t="s">
        <v>40</v>
      </c>
      <c r="G6" s="9" t="s">
        <v>43</v>
      </c>
      <c r="H6" s="9" t="s">
        <v>42</v>
      </c>
      <c r="I6" s="9" t="s">
        <v>43</v>
      </c>
      <c r="J6" s="9" t="s">
        <v>44</v>
      </c>
      <c r="K6" s="2">
        <v>530105</v>
      </c>
      <c r="L6" s="9" t="s">
        <v>45</v>
      </c>
      <c r="M6" s="9" t="s">
        <v>42</v>
      </c>
      <c r="N6" s="9" t="s">
        <v>38</v>
      </c>
      <c r="O6" s="9" t="s">
        <v>38</v>
      </c>
      <c r="P6" s="9" t="s">
        <v>67</v>
      </c>
      <c r="Q6" s="24" t="s">
        <v>66</v>
      </c>
      <c r="R6" s="1" t="s">
        <v>79</v>
      </c>
      <c r="S6" s="3">
        <v>7</v>
      </c>
      <c r="T6" s="24" t="s">
        <v>49</v>
      </c>
      <c r="U6" s="4">
        <v>4863.908</v>
      </c>
      <c r="V6" s="24" t="s">
        <v>50</v>
      </c>
      <c r="W6" s="24"/>
      <c r="X6" s="24"/>
      <c r="Y6" s="24" t="s">
        <v>51</v>
      </c>
      <c r="Z6" s="24" t="s">
        <v>53</v>
      </c>
      <c r="AA6" s="24" t="s">
        <v>55</v>
      </c>
      <c r="AB6" s="24" t="s">
        <v>56</v>
      </c>
      <c r="AC6" s="24" t="s">
        <v>57</v>
      </c>
      <c r="AD6" s="24" t="s">
        <v>57</v>
      </c>
      <c r="AE6" s="24" t="s">
        <v>58</v>
      </c>
      <c r="AF6" s="24" t="s">
        <v>60</v>
      </c>
      <c r="AG6" s="32">
        <f>S6*U6</f>
        <v>34047.356</v>
      </c>
      <c r="AH6" s="16" t="s">
        <v>139</v>
      </c>
    </row>
    <row r="7" spans="1:34" ht="48" customHeight="1">
      <c r="A7" s="2">
        <v>2022</v>
      </c>
      <c r="B7" s="2">
        <v>584</v>
      </c>
      <c r="C7" s="9" t="s">
        <v>38</v>
      </c>
      <c r="D7" s="9" t="s">
        <v>38</v>
      </c>
      <c r="E7" s="9" t="s">
        <v>39</v>
      </c>
      <c r="F7" s="9" t="s">
        <v>40</v>
      </c>
      <c r="G7" s="9" t="s">
        <v>43</v>
      </c>
      <c r="H7" s="9" t="s">
        <v>42</v>
      </c>
      <c r="I7" s="9" t="s">
        <v>43</v>
      </c>
      <c r="J7" s="9" t="s">
        <v>44</v>
      </c>
      <c r="K7" s="5">
        <v>530601</v>
      </c>
      <c r="L7" s="9" t="s">
        <v>45</v>
      </c>
      <c r="M7" s="9" t="s">
        <v>42</v>
      </c>
      <c r="N7" s="9" t="s">
        <v>38</v>
      </c>
      <c r="O7" s="9" t="s">
        <v>38</v>
      </c>
      <c r="P7" s="24">
        <v>822120011</v>
      </c>
      <c r="Q7" s="24" t="s">
        <v>69</v>
      </c>
      <c r="R7" s="1" t="s">
        <v>48</v>
      </c>
      <c r="S7" s="5">
        <v>1</v>
      </c>
      <c r="T7" s="24" t="s">
        <v>49</v>
      </c>
      <c r="U7" s="6">
        <v>5600</v>
      </c>
      <c r="V7" s="24"/>
      <c r="W7" s="24" t="s">
        <v>50</v>
      </c>
      <c r="X7" s="24"/>
      <c r="Y7" s="24" t="s">
        <v>51</v>
      </c>
      <c r="Z7" s="24" t="s">
        <v>53</v>
      </c>
      <c r="AA7" s="24" t="s">
        <v>64</v>
      </c>
      <c r="AB7" s="24" t="s">
        <v>56</v>
      </c>
      <c r="AC7" s="24" t="s">
        <v>57</v>
      </c>
      <c r="AD7" s="24" t="s">
        <v>57</v>
      </c>
      <c r="AE7" s="24" t="s">
        <v>59</v>
      </c>
      <c r="AF7" s="24" t="s">
        <v>60</v>
      </c>
      <c r="AG7" s="32">
        <f aca="true" t="shared" si="0" ref="AG7:AG61">S7*U7</f>
        <v>5600</v>
      </c>
      <c r="AH7" s="16" t="s">
        <v>140</v>
      </c>
    </row>
    <row r="8" spans="1:34" ht="56.25" customHeight="1">
      <c r="A8" s="2">
        <v>2022</v>
      </c>
      <c r="B8" s="2">
        <v>584</v>
      </c>
      <c r="C8" s="9" t="s">
        <v>38</v>
      </c>
      <c r="D8" s="9" t="s">
        <v>38</v>
      </c>
      <c r="E8" s="9" t="s">
        <v>39</v>
      </c>
      <c r="F8" s="9" t="s">
        <v>40</v>
      </c>
      <c r="G8" s="9" t="s">
        <v>43</v>
      </c>
      <c r="H8" s="9" t="s">
        <v>42</v>
      </c>
      <c r="I8" s="9" t="s">
        <v>43</v>
      </c>
      <c r="J8" s="9" t="s">
        <v>44</v>
      </c>
      <c r="K8" s="5">
        <v>531404</v>
      </c>
      <c r="L8" s="9" t="s">
        <v>45</v>
      </c>
      <c r="M8" s="9" t="s">
        <v>42</v>
      </c>
      <c r="N8" s="9" t="s">
        <v>38</v>
      </c>
      <c r="O8" s="9" t="s">
        <v>38</v>
      </c>
      <c r="P8" s="24">
        <v>439230011</v>
      </c>
      <c r="Q8" s="24" t="s">
        <v>68</v>
      </c>
      <c r="R8" s="1" t="s">
        <v>47</v>
      </c>
      <c r="S8" s="3">
        <v>1</v>
      </c>
      <c r="T8" s="24" t="s">
        <v>49</v>
      </c>
      <c r="U8" s="6">
        <v>458.74</v>
      </c>
      <c r="V8" s="24"/>
      <c r="W8" s="24"/>
      <c r="X8" s="24" t="s">
        <v>50</v>
      </c>
      <c r="Y8" s="24" t="s">
        <v>52</v>
      </c>
      <c r="Z8" s="24" t="s">
        <v>53</v>
      </c>
      <c r="AA8" s="24" t="s">
        <v>63</v>
      </c>
      <c r="AB8" s="24" t="s">
        <v>56</v>
      </c>
      <c r="AC8" s="24" t="s">
        <v>57</v>
      </c>
      <c r="AD8" s="24" t="s">
        <v>57</v>
      </c>
      <c r="AE8" s="24" t="s">
        <v>59</v>
      </c>
      <c r="AF8" s="24" t="s">
        <v>60</v>
      </c>
      <c r="AG8" s="32">
        <f t="shared" si="0"/>
        <v>458.74</v>
      </c>
      <c r="AH8" s="16" t="s">
        <v>77</v>
      </c>
    </row>
    <row r="9" spans="1:34" ht="56.25" customHeight="1">
      <c r="A9" s="2">
        <v>2022</v>
      </c>
      <c r="B9" s="2">
        <v>584</v>
      </c>
      <c r="C9" s="9" t="s">
        <v>38</v>
      </c>
      <c r="D9" s="9" t="s">
        <v>38</v>
      </c>
      <c r="E9" s="9" t="s">
        <v>39</v>
      </c>
      <c r="F9" s="9" t="s">
        <v>40</v>
      </c>
      <c r="G9" s="9" t="s">
        <v>43</v>
      </c>
      <c r="H9" s="9" t="s">
        <v>42</v>
      </c>
      <c r="I9" s="9" t="s">
        <v>43</v>
      </c>
      <c r="J9" s="9" t="s">
        <v>44</v>
      </c>
      <c r="K9" s="5">
        <v>570102</v>
      </c>
      <c r="L9" s="9" t="s">
        <v>45</v>
      </c>
      <c r="M9" s="9" t="s">
        <v>42</v>
      </c>
      <c r="N9" s="9" t="s">
        <v>38</v>
      </c>
      <c r="O9" s="9" t="s">
        <v>38</v>
      </c>
      <c r="P9" s="24">
        <v>324000018</v>
      </c>
      <c r="Q9" s="24" t="s">
        <v>66</v>
      </c>
      <c r="R9" s="7" t="s">
        <v>73</v>
      </c>
      <c r="S9" s="5">
        <v>1</v>
      </c>
      <c r="T9" s="24" t="s">
        <v>49</v>
      </c>
      <c r="U9" s="8">
        <v>1680</v>
      </c>
      <c r="V9" s="24"/>
      <c r="W9" s="24" t="s">
        <v>50</v>
      </c>
      <c r="X9" s="24"/>
      <c r="Y9" s="24" t="s">
        <v>52</v>
      </c>
      <c r="Z9" s="24" t="s">
        <v>56</v>
      </c>
      <c r="AA9" s="24" t="s">
        <v>63</v>
      </c>
      <c r="AB9" s="24" t="s">
        <v>56</v>
      </c>
      <c r="AC9" s="24" t="s">
        <v>57</v>
      </c>
      <c r="AD9" s="24" t="s">
        <v>57</v>
      </c>
      <c r="AE9" s="24" t="s">
        <v>59</v>
      </c>
      <c r="AF9" s="24" t="s">
        <v>60</v>
      </c>
      <c r="AG9" s="32">
        <f t="shared" si="0"/>
        <v>1680</v>
      </c>
      <c r="AH9" s="16" t="s">
        <v>141</v>
      </c>
    </row>
    <row r="10" spans="1:34" ht="56.25" customHeight="1">
      <c r="A10" s="2">
        <v>2022</v>
      </c>
      <c r="B10" s="2">
        <v>584</v>
      </c>
      <c r="C10" s="9" t="s">
        <v>38</v>
      </c>
      <c r="D10" s="9" t="s">
        <v>38</v>
      </c>
      <c r="E10" s="9" t="s">
        <v>39</v>
      </c>
      <c r="F10" s="9" t="s">
        <v>40</v>
      </c>
      <c r="G10" s="9" t="s">
        <v>43</v>
      </c>
      <c r="H10" s="9" t="s">
        <v>42</v>
      </c>
      <c r="I10" s="9" t="s">
        <v>43</v>
      </c>
      <c r="J10" s="9" t="s">
        <v>44</v>
      </c>
      <c r="K10" s="5">
        <v>570201</v>
      </c>
      <c r="L10" s="9" t="s">
        <v>45</v>
      </c>
      <c r="M10" s="9" t="s">
        <v>42</v>
      </c>
      <c r="N10" s="9" t="s">
        <v>38</v>
      </c>
      <c r="O10" s="9" t="s">
        <v>38</v>
      </c>
      <c r="P10" s="24">
        <v>713340318</v>
      </c>
      <c r="Q10" s="24" t="s">
        <v>66</v>
      </c>
      <c r="R10" s="1" t="s">
        <v>72</v>
      </c>
      <c r="S10" s="5">
        <v>1</v>
      </c>
      <c r="T10" s="24" t="s">
        <v>49</v>
      </c>
      <c r="U10" s="8">
        <v>1120</v>
      </c>
      <c r="V10" s="24"/>
      <c r="W10" s="24" t="s">
        <v>50</v>
      </c>
      <c r="X10" s="24"/>
      <c r="Y10" s="24" t="s">
        <v>70</v>
      </c>
      <c r="Z10" s="24" t="s">
        <v>56</v>
      </c>
      <c r="AA10" s="24" t="s">
        <v>63</v>
      </c>
      <c r="AB10" s="24" t="s">
        <v>56</v>
      </c>
      <c r="AC10" s="24" t="s">
        <v>57</v>
      </c>
      <c r="AD10" s="24" t="s">
        <v>57</v>
      </c>
      <c r="AE10" s="24" t="s">
        <v>59</v>
      </c>
      <c r="AF10" s="24" t="s">
        <v>60</v>
      </c>
      <c r="AG10" s="32">
        <f t="shared" si="0"/>
        <v>1120</v>
      </c>
      <c r="AH10" s="16" t="s">
        <v>142</v>
      </c>
    </row>
    <row r="11" spans="1:34" ht="56.25" customHeight="1">
      <c r="A11" s="2">
        <v>2022</v>
      </c>
      <c r="B11" s="2">
        <v>584</v>
      </c>
      <c r="C11" s="9" t="s">
        <v>38</v>
      </c>
      <c r="D11" s="9" t="s">
        <v>38</v>
      </c>
      <c r="E11" s="9" t="s">
        <v>39</v>
      </c>
      <c r="F11" s="9" t="s">
        <v>40</v>
      </c>
      <c r="G11" s="9" t="s">
        <v>41</v>
      </c>
      <c r="H11" s="9" t="s">
        <v>42</v>
      </c>
      <c r="I11" s="9" t="s">
        <v>43</v>
      </c>
      <c r="J11" s="9" t="s">
        <v>44</v>
      </c>
      <c r="K11" s="9" t="s">
        <v>98</v>
      </c>
      <c r="L11" s="9" t="s">
        <v>45</v>
      </c>
      <c r="M11" s="9" t="s">
        <v>46</v>
      </c>
      <c r="N11" s="9" t="s">
        <v>99</v>
      </c>
      <c r="O11" s="9" t="s">
        <v>99</v>
      </c>
      <c r="P11" s="24">
        <v>842200011</v>
      </c>
      <c r="Q11" s="24" t="s">
        <v>66</v>
      </c>
      <c r="R11" s="7" t="s">
        <v>88</v>
      </c>
      <c r="S11" s="5">
        <v>1</v>
      </c>
      <c r="T11" s="24" t="s">
        <v>49</v>
      </c>
      <c r="U11" s="6">
        <v>7840</v>
      </c>
      <c r="V11" s="24"/>
      <c r="W11" s="24"/>
      <c r="X11" s="24" t="s">
        <v>50</v>
      </c>
      <c r="Y11" s="24" t="s">
        <v>51</v>
      </c>
      <c r="Z11" s="24" t="s">
        <v>53</v>
      </c>
      <c r="AA11" s="24" t="s">
        <v>55</v>
      </c>
      <c r="AB11" s="24" t="s">
        <v>56</v>
      </c>
      <c r="AC11" s="24" t="s">
        <v>57</v>
      </c>
      <c r="AD11" s="24" t="s">
        <v>57</v>
      </c>
      <c r="AE11" s="24" t="s">
        <v>58</v>
      </c>
      <c r="AF11" s="24" t="s">
        <v>71</v>
      </c>
      <c r="AG11" s="32">
        <f>S11*U11</f>
        <v>7840</v>
      </c>
      <c r="AH11" s="16" t="s">
        <v>77</v>
      </c>
    </row>
    <row r="12" spans="1:34" ht="56.25" customHeight="1">
      <c r="A12" s="2">
        <v>2022</v>
      </c>
      <c r="B12" s="2">
        <v>584</v>
      </c>
      <c r="C12" s="9" t="s">
        <v>38</v>
      </c>
      <c r="D12" s="9" t="s">
        <v>38</v>
      </c>
      <c r="E12" s="9" t="s">
        <v>39</v>
      </c>
      <c r="F12" s="9" t="s">
        <v>40</v>
      </c>
      <c r="G12" s="9" t="s">
        <v>41</v>
      </c>
      <c r="H12" s="9" t="s">
        <v>42</v>
      </c>
      <c r="I12" s="9" t="s">
        <v>43</v>
      </c>
      <c r="J12" s="9" t="s">
        <v>44</v>
      </c>
      <c r="K12" s="9" t="s">
        <v>98</v>
      </c>
      <c r="L12" s="9" t="s">
        <v>45</v>
      </c>
      <c r="M12" s="9" t="s">
        <v>46</v>
      </c>
      <c r="N12" s="9" t="s">
        <v>99</v>
      </c>
      <c r="O12" s="9" t="s">
        <v>99</v>
      </c>
      <c r="P12" s="24">
        <v>842900014</v>
      </c>
      <c r="Q12" s="24" t="s">
        <v>66</v>
      </c>
      <c r="R12" s="7" t="s">
        <v>84</v>
      </c>
      <c r="S12" s="5">
        <v>0</v>
      </c>
      <c r="T12" s="24" t="s">
        <v>49</v>
      </c>
      <c r="U12" s="6">
        <v>739.2</v>
      </c>
      <c r="V12" s="24"/>
      <c r="W12" s="24" t="s">
        <v>50</v>
      </c>
      <c r="X12" s="24"/>
      <c r="Y12" s="24" t="s">
        <v>51</v>
      </c>
      <c r="Z12" s="24" t="s">
        <v>53</v>
      </c>
      <c r="AA12" s="24" t="s">
        <v>55</v>
      </c>
      <c r="AB12" s="24" t="s">
        <v>56</v>
      </c>
      <c r="AC12" s="24" t="s">
        <v>57</v>
      </c>
      <c r="AD12" s="24" t="s">
        <v>57</v>
      </c>
      <c r="AE12" s="24" t="s">
        <v>58</v>
      </c>
      <c r="AF12" s="24" t="s">
        <v>71</v>
      </c>
      <c r="AG12" s="32">
        <f>S12*U12</f>
        <v>0</v>
      </c>
      <c r="AH12" s="16" t="s">
        <v>143</v>
      </c>
    </row>
    <row r="13" spans="1:34" ht="54.75" customHeight="1">
      <c r="A13" s="2">
        <v>2022</v>
      </c>
      <c r="B13" s="2">
        <v>584</v>
      </c>
      <c r="C13" s="9" t="s">
        <v>38</v>
      </c>
      <c r="D13" s="9" t="s">
        <v>38</v>
      </c>
      <c r="E13" s="9" t="s">
        <v>39</v>
      </c>
      <c r="F13" s="9" t="s">
        <v>40</v>
      </c>
      <c r="G13" s="9" t="s">
        <v>41</v>
      </c>
      <c r="H13" s="9" t="s">
        <v>42</v>
      </c>
      <c r="I13" s="9" t="s">
        <v>43</v>
      </c>
      <c r="J13" s="9" t="s">
        <v>44</v>
      </c>
      <c r="K13" s="9" t="s">
        <v>100</v>
      </c>
      <c r="L13" s="9" t="s">
        <v>45</v>
      </c>
      <c r="M13" s="9" t="s">
        <v>46</v>
      </c>
      <c r="N13" s="9" t="s">
        <v>99</v>
      </c>
      <c r="O13" s="9" t="s">
        <v>99</v>
      </c>
      <c r="P13" s="24">
        <v>681120011</v>
      </c>
      <c r="Q13" s="24" t="s">
        <v>66</v>
      </c>
      <c r="R13" s="7" t="s">
        <v>85</v>
      </c>
      <c r="S13" s="5">
        <v>0</v>
      </c>
      <c r="T13" s="24" t="s">
        <v>49</v>
      </c>
      <c r="U13" s="6">
        <v>784</v>
      </c>
      <c r="V13" s="24"/>
      <c r="W13" s="24" t="s">
        <v>50</v>
      </c>
      <c r="X13" s="24"/>
      <c r="Y13" s="24" t="s">
        <v>52</v>
      </c>
      <c r="Z13" s="24" t="s">
        <v>53</v>
      </c>
      <c r="AA13" s="24" t="s">
        <v>63</v>
      </c>
      <c r="AB13" s="24" t="s">
        <v>56</v>
      </c>
      <c r="AC13" s="24" t="s">
        <v>57</v>
      </c>
      <c r="AD13" s="24" t="s">
        <v>57</v>
      </c>
      <c r="AE13" s="24" t="s">
        <v>59</v>
      </c>
      <c r="AF13" s="24" t="s">
        <v>71</v>
      </c>
      <c r="AG13" s="32">
        <f t="shared" si="0"/>
        <v>0</v>
      </c>
      <c r="AH13" s="16" t="s">
        <v>153</v>
      </c>
    </row>
    <row r="14" spans="1:34" ht="54.75" customHeight="1">
      <c r="A14" s="2">
        <v>2022</v>
      </c>
      <c r="B14" s="2">
        <v>584</v>
      </c>
      <c r="C14" s="9" t="s">
        <v>38</v>
      </c>
      <c r="D14" s="9" t="s">
        <v>38</v>
      </c>
      <c r="E14" s="9" t="s">
        <v>39</v>
      </c>
      <c r="F14" s="9" t="s">
        <v>40</v>
      </c>
      <c r="G14" s="9" t="s">
        <v>41</v>
      </c>
      <c r="H14" s="9" t="s">
        <v>42</v>
      </c>
      <c r="I14" s="9" t="s">
        <v>43</v>
      </c>
      <c r="J14" s="9" t="s">
        <v>44</v>
      </c>
      <c r="K14" s="9" t="s">
        <v>102</v>
      </c>
      <c r="L14" s="9" t="s">
        <v>45</v>
      </c>
      <c r="M14" s="9" t="s">
        <v>46</v>
      </c>
      <c r="N14" s="9" t="s">
        <v>99</v>
      </c>
      <c r="O14" s="9" t="s">
        <v>99</v>
      </c>
      <c r="P14" s="24">
        <v>324000018</v>
      </c>
      <c r="Q14" s="24" t="s">
        <v>66</v>
      </c>
      <c r="R14" s="7" t="s">
        <v>144</v>
      </c>
      <c r="S14" s="3">
        <v>1</v>
      </c>
      <c r="T14" s="24" t="s">
        <v>49</v>
      </c>
      <c r="U14" s="10">
        <v>4432.86</v>
      </c>
      <c r="V14" s="24"/>
      <c r="W14" s="24" t="s">
        <v>50</v>
      </c>
      <c r="X14" s="24"/>
      <c r="Y14" s="24" t="s">
        <v>52</v>
      </c>
      <c r="Z14" s="24" t="s">
        <v>53</v>
      </c>
      <c r="AA14" s="24" t="s">
        <v>63</v>
      </c>
      <c r="AB14" s="24" t="s">
        <v>56</v>
      </c>
      <c r="AC14" s="24" t="s">
        <v>57</v>
      </c>
      <c r="AD14" s="24" t="s">
        <v>57</v>
      </c>
      <c r="AE14" s="24" t="s">
        <v>59</v>
      </c>
      <c r="AF14" s="24" t="s">
        <v>71</v>
      </c>
      <c r="AG14" s="32">
        <f t="shared" si="0"/>
        <v>4432.86</v>
      </c>
      <c r="AH14" s="16" t="s">
        <v>77</v>
      </c>
    </row>
    <row r="15" spans="1:34" ht="54.75" customHeight="1">
      <c r="A15" s="2">
        <v>2022</v>
      </c>
      <c r="B15" s="2">
        <v>584</v>
      </c>
      <c r="C15" s="9" t="s">
        <v>38</v>
      </c>
      <c r="D15" s="9" t="s">
        <v>38</v>
      </c>
      <c r="E15" s="9" t="s">
        <v>39</v>
      </c>
      <c r="F15" s="9" t="s">
        <v>40</v>
      </c>
      <c r="G15" s="9" t="s">
        <v>41</v>
      </c>
      <c r="H15" s="9" t="s">
        <v>42</v>
      </c>
      <c r="I15" s="9" t="s">
        <v>43</v>
      </c>
      <c r="J15" s="9" t="s">
        <v>44</v>
      </c>
      <c r="K15" s="9" t="s">
        <v>102</v>
      </c>
      <c r="L15" s="9" t="s">
        <v>45</v>
      </c>
      <c r="M15" s="9" t="s">
        <v>46</v>
      </c>
      <c r="N15" s="9" t="s">
        <v>99</v>
      </c>
      <c r="O15" s="9" t="s">
        <v>99</v>
      </c>
      <c r="P15" s="24">
        <v>324000018</v>
      </c>
      <c r="Q15" s="24" t="s">
        <v>66</v>
      </c>
      <c r="R15" s="7" t="s">
        <v>82</v>
      </c>
      <c r="S15" s="3">
        <v>1</v>
      </c>
      <c r="T15" s="24" t="s">
        <v>49</v>
      </c>
      <c r="U15" s="10">
        <v>16800</v>
      </c>
      <c r="V15" s="24"/>
      <c r="W15" s="24" t="s">
        <v>50</v>
      </c>
      <c r="X15" s="24"/>
      <c r="Y15" s="24" t="s">
        <v>70</v>
      </c>
      <c r="Z15" s="24" t="s">
        <v>56</v>
      </c>
      <c r="AA15" s="24" t="s">
        <v>116</v>
      </c>
      <c r="AB15" s="24" t="s">
        <v>56</v>
      </c>
      <c r="AC15" s="24" t="s">
        <v>57</v>
      </c>
      <c r="AD15" s="24" t="s">
        <v>57</v>
      </c>
      <c r="AE15" s="24" t="s">
        <v>59</v>
      </c>
      <c r="AF15" s="24" t="s">
        <v>71</v>
      </c>
      <c r="AG15" s="32">
        <f t="shared" si="0"/>
        <v>16800</v>
      </c>
      <c r="AH15" s="16" t="s">
        <v>77</v>
      </c>
    </row>
    <row r="16" spans="1:34" ht="54.75" customHeight="1">
      <c r="A16" s="2">
        <v>2022</v>
      </c>
      <c r="B16" s="2">
        <v>584</v>
      </c>
      <c r="C16" s="9" t="s">
        <v>38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  <c r="J16" s="9" t="s">
        <v>44</v>
      </c>
      <c r="K16" s="9" t="s">
        <v>102</v>
      </c>
      <c r="L16" s="9" t="s">
        <v>45</v>
      </c>
      <c r="M16" s="9" t="s">
        <v>46</v>
      </c>
      <c r="N16" s="9" t="s">
        <v>99</v>
      </c>
      <c r="O16" s="9" t="s">
        <v>99</v>
      </c>
      <c r="P16" s="25">
        <v>838200016</v>
      </c>
      <c r="Q16" s="24" t="s">
        <v>66</v>
      </c>
      <c r="R16" s="47" t="s">
        <v>120</v>
      </c>
      <c r="S16" s="3">
        <v>1</v>
      </c>
      <c r="T16" s="24" t="s">
        <v>49</v>
      </c>
      <c r="U16" s="24">
        <v>4246.05</v>
      </c>
      <c r="V16" s="24"/>
      <c r="W16" s="24" t="s">
        <v>50</v>
      </c>
      <c r="X16" s="24"/>
      <c r="Y16" s="24" t="s">
        <v>52</v>
      </c>
      <c r="Z16" s="24" t="s">
        <v>53</v>
      </c>
      <c r="AA16" s="24" t="s">
        <v>63</v>
      </c>
      <c r="AB16" s="24" t="s">
        <v>56</v>
      </c>
      <c r="AC16" s="24" t="s">
        <v>57</v>
      </c>
      <c r="AD16" s="24" t="s">
        <v>57</v>
      </c>
      <c r="AE16" s="24" t="s">
        <v>59</v>
      </c>
      <c r="AF16" s="24" t="s">
        <v>71</v>
      </c>
      <c r="AG16" s="32">
        <f t="shared" si="0"/>
        <v>4246.05</v>
      </c>
      <c r="AH16" s="16" t="s">
        <v>77</v>
      </c>
    </row>
    <row r="17" spans="1:34" ht="54.75" customHeight="1">
      <c r="A17" s="2">
        <v>2022</v>
      </c>
      <c r="B17" s="2">
        <v>584</v>
      </c>
      <c r="C17" s="9" t="s">
        <v>38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9" t="s">
        <v>107</v>
      </c>
      <c r="L17" s="9" t="s">
        <v>45</v>
      </c>
      <c r="M17" s="9" t="s">
        <v>46</v>
      </c>
      <c r="N17" s="9" t="s">
        <v>99</v>
      </c>
      <c r="O17" s="9" t="s">
        <v>99</v>
      </c>
      <c r="P17" s="24">
        <v>853300012</v>
      </c>
      <c r="Q17" s="24" t="s">
        <v>66</v>
      </c>
      <c r="R17" s="7" t="s">
        <v>86</v>
      </c>
      <c r="S17" s="3">
        <v>3</v>
      </c>
      <c r="T17" s="24" t="s">
        <v>49</v>
      </c>
      <c r="U17" s="24">
        <v>884.51</v>
      </c>
      <c r="V17" s="24"/>
      <c r="W17" s="24" t="s">
        <v>50</v>
      </c>
      <c r="X17" s="24"/>
      <c r="Y17" s="24" t="s">
        <v>52</v>
      </c>
      <c r="Z17" s="24" t="s">
        <v>54</v>
      </c>
      <c r="AA17" s="24" t="s">
        <v>65</v>
      </c>
      <c r="AB17" s="24" t="s">
        <v>56</v>
      </c>
      <c r="AC17" s="24" t="s">
        <v>57</v>
      </c>
      <c r="AD17" s="24" t="s">
        <v>57</v>
      </c>
      <c r="AE17" s="24" t="s">
        <v>59</v>
      </c>
      <c r="AF17" s="24" t="s">
        <v>71</v>
      </c>
      <c r="AG17" s="32">
        <f t="shared" si="0"/>
        <v>2653.5299999999997</v>
      </c>
      <c r="AH17" s="16" t="s">
        <v>77</v>
      </c>
    </row>
    <row r="18" spans="1:34" ht="54.75" customHeight="1">
      <c r="A18" s="2">
        <v>2022</v>
      </c>
      <c r="B18" s="2">
        <v>584</v>
      </c>
      <c r="C18" s="9" t="s">
        <v>38</v>
      </c>
      <c r="D18" s="9" t="s">
        <v>38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9" t="s">
        <v>44</v>
      </c>
      <c r="K18" s="9" t="s">
        <v>107</v>
      </c>
      <c r="L18" s="9" t="s">
        <v>45</v>
      </c>
      <c r="M18" s="9" t="s">
        <v>46</v>
      </c>
      <c r="N18" s="9" t="s">
        <v>99</v>
      </c>
      <c r="O18" s="9" t="s">
        <v>99</v>
      </c>
      <c r="P18" s="24">
        <v>853300012</v>
      </c>
      <c r="Q18" s="24" t="s">
        <v>66</v>
      </c>
      <c r="R18" s="7" t="s">
        <v>86</v>
      </c>
      <c r="S18" s="3">
        <v>4</v>
      </c>
      <c r="T18" s="24" t="s">
        <v>49</v>
      </c>
      <c r="U18" s="24">
        <f>7374.95/4</f>
        <v>1843.7375</v>
      </c>
      <c r="V18" s="24"/>
      <c r="W18" s="24"/>
      <c r="X18" s="24" t="s">
        <v>50</v>
      </c>
      <c r="Y18" s="24" t="s">
        <v>52</v>
      </c>
      <c r="Z18" s="24" t="s">
        <v>54</v>
      </c>
      <c r="AA18" s="24" t="s">
        <v>65</v>
      </c>
      <c r="AB18" s="24" t="s">
        <v>56</v>
      </c>
      <c r="AC18" s="24" t="s">
        <v>57</v>
      </c>
      <c r="AD18" s="24" t="s">
        <v>57</v>
      </c>
      <c r="AE18" s="24" t="s">
        <v>59</v>
      </c>
      <c r="AF18" s="24" t="s">
        <v>71</v>
      </c>
      <c r="AG18" s="32">
        <f t="shared" si="0"/>
        <v>7374.95</v>
      </c>
      <c r="AH18" s="16" t="s">
        <v>77</v>
      </c>
    </row>
    <row r="19" spans="1:34" ht="54.75" customHeight="1">
      <c r="A19" s="2">
        <v>2022</v>
      </c>
      <c r="B19" s="2">
        <v>584</v>
      </c>
      <c r="C19" s="9" t="s">
        <v>38</v>
      </c>
      <c r="D19" s="9" t="s">
        <v>38</v>
      </c>
      <c r="E19" s="9" t="s">
        <v>39</v>
      </c>
      <c r="F19" s="9" t="s">
        <v>40</v>
      </c>
      <c r="G19" s="9" t="s">
        <v>41</v>
      </c>
      <c r="H19" s="9" t="s">
        <v>42</v>
      </c>
      <c r="I19" s="9" t="s">
        <v>43</v>
      </c>
      <c r="J19" s="9" t="s">
        <v>44</v>
      </c>
      <c r="K19" s="9" t="s">
        <v>109</v>
      </c>
      <c r="L19" s="9" t="s">
        <v>45</v>
      </c>
      <c r="M19" s="9" t="s">
        <v>46</v>
      </c>
      <c r="N19" s="9" t="s">
        <v>99</v>
      </c>
      <c r="O19" s="9" t="s">
        <v>99</v>
      </c>
      <c r="P19" s="25">
        <v>962200561</v>
      </c>
      <c r="Q19" s="24" t="s">
        <v>66</v>
      </c>
      <c r="R19" s="7" t="s">
        <v>145</v>
      </c>
      <c r="S19" s="5">
        <v>1</v>
      </c>
      <c r="T19" s="24" t="s">
        <v>49</v>
      </c>
      <c r="U19" s="11">
        <v>11200</v>
      </c>
      <c r="V19" s="24"/>
      <c r="W19" s="24"/>
      <c r="X19" s="24" t="s">
        <v>50</v>
      </c>
      <c r="Y19" s="24" t="s">
        <v>52</v>
      </c>
      <c r="Z19" s="24" t="s">
        <v>56</v>
      </c>
      <c r="AA19" s="24" t="s">
        <v>62</v>
      </c>
      <c r="AB19" s="24" t="s">
        <v>56</v>
      </c>
      <c r="AC19" s="24" t="s">
        <v>57</v>
      </c>
      <c r="AD19" s="24" t="s">
        <v>57</v>
      </c>
      <c r="AE19" s="24" t="s">
        <v>59</v>
      </c>
      <c r="AF19" s="24" t="s">
        <v>71</v>
      </c>
      <c r="AG19" s="32">
        <f t="shared" si="0"/>
        <v>11200</v>
      </c>
      <c r="AH19" s="16" t="s">
        <v>77</v>
      </c>
    </row>
    <row r="20" spans="1:34" ht="54.75" customHeight="1">
      <c r="A20" s="2">
        <v>2022</v>
      </c>
      <c r="B20" s="2">
        <v>584</v>
      </c>
      <c r="C20" s="9" t="s">
        <v>38</v>
      </c>
      <c r="D20" s="9" t="s">
        <v>38</v>
      </c>
      <c r="E20" s="9" t="s">
        <v>39</v>
      </c>
      <c r="F20" s="9" t="s">
        <v>40</v>
      </c>
      <c r="G20" s="9" t="s">
        <v>41</v>
      </c>
      <c r="H20" s="9" t="s">
        <v>42</v>
      </c>
      <c r="I20" s="9" t="s">
        <v>43</v>
      </c>
      <c r="J20" s="9" t="s">
        <v>44</v>
      </c>
      <c r="K20" s="9" t="s">
        <v>109</v>
      </c>
      <c r="L20" s="9" t="s">
        <v>45</v>
      </c>
      <c r="M20" s="9" t="s">
        <v>46</v>
      </c>
      <c r="N20" s="9" t="s">
        <v>99</v>
      </c>
      <c r="O20" s="9" t="s">
        <v>99</v>
      </c>
      <c r="P20" s="25">
        <v>962200561</v>
      </c>
      <c r="Q20" s="24" t="s">
        <v>66</v>
      </c>
      <c r="R20" s="7" t="s">
        <v>146</v>
      </c>
      <c r="S20" s="5">
        <v>1</v>
      </c>
      <c r="T20" s="24" t="s">
        <v>49</v>
      </c>
      <c r="U20" s="8">
        <v>10943.05</v>
      </c>
      <c r="V20" s="24"/>
      <c r="W20" s="24" t="s">
        <v>50</v>
      </c>
      <c r="X20" s="24"/>
      <c r="Y20" s="24" t="s">
        <v>52</v>
      </c>
      <c r="Z20" s="24" t="s">
        <v>56</v>
      </c>
      <c r="AA20" s="24" t="s">
        <v>62</v>
      </c>
      <c r="AB20" s="24" t="s">
        <v>56</v>
      </c>
      <c r="AC20" s="24" t="s">
        <v>57</v>
      </c>
      <c r="AD20" s="24" t="s">
        <v>57</v>
      </c>
      <c r="AE20" s="24" t="s">
        <v>59</v>
      </c>
      <c r="AF20" s="24" t="s">
        <v>71</v>
      </c>
      <c r="AG20" s="32">
        <f t="shared" si="0"/>
        <v>10943.05</v>
      </c>
      <c r="AH20" s="16" t="s">
        <v>77</v>
      </c>
    </row>
    <row r="21" spans="1:34" ht="54.75" customHeight="1">
      <c r="A21" s="2">
        <v>2022</v>
      </c>
      <c r="B21" s="2">
        <v>584</v>
      </c>
      <c r="C21" s="9" t="s">
        <v>38</v>
      </c>
      <c r="D21" s="9" t="s">
        <v>38</v>
      </c>
      <c r="E21" s="9" t="s">
        <v>39</v>
      </c>
      <c r="F21" s="9" t="s">
        <v>40</v>
      </c>
      <c r="G21" s="9" t="s">
        <v>41</v>
      </c>
      <c r="H21" s="9" t="s">
        <v>42</v>
      </c>
      <c r="I21" s="9" t="s">
        <v>43</v>
      </c>
      <c r="J21" s="9" t="s">
        <v>44</v>
      </c>
      <c r="K21" s="9" t="s">
        <v>101</v>
      </c>
      <c r="L21" s="9" t="s">
        <v>45</v>
      </c>
      <c r="M21" s="9" t="s">
        <v>46</v>
      </c>
      <c r="N21" s="9" t="s">
        <v>99</v>
      </c>
      <c r="O21" s="9" t="s">
        <v>99</v>
      </c>
      <c r="P21" s="27">
        <v>661100011</v>
      </c>
      <c r="Q21" s="24" t="s">
        <v>66</v>
      </c>
      <c r="R21" s="7" t="s">
        <v>147</v>
      </c>
      <c r="S21" s="5">
        <v>1</v>
      </c>
      <c r="T21" s="24" t="s">
        <v>49</v>
      </c>
      <c r="U21" s="12">
        <v>3000</v>
      </c>
      <c r="V21" s="24"/>
      <c r="W21" s="24" t="s">
        <v>50</v>
      </c>
      <c r="X21" s="24"/>
      <c r="Y21" s="24" t="s">
        <v>52</v>
      </c>
      <c r="Z21" s="24" t="s">
        <v>53</v>
      </c>
      <c r="AA21" s="24" t="s">
        <v>63</v>
      </c>
      <c r="AB21" s="24" t="s">
        <v>56</v>
      </c>
      <c r="AC21" s="24" t="s">
        <v>57</v>
      </c>
      <c r="AD21" s="24" t="s">
        <v>57</v>
      </c>
      <c r="AE21" s="24" t="s">
        <v>59</v>
      </c>
      <c r="AF21" s="24" t="s">
        <v>71</v>
      </c>
      <c r="AG21" s="32">
        <f t="shared" si="0"/>
        <v>3000</v>
      </c>
      <c r="AH21" s="16" t="s">
        <v>77</v>
      </c>
    </row>
    <row r="22" spans="1:34" ht="54.75" customHeight="1">
      <c r="A22" s="2">
        <v>2022</v>
      </c>
      <c r="B22" s="2">
        <v>584</v>
      </c>
      <c r="C22" s="9" t="s">
        <v>38</v>
      </c>
      <c r="D22" s="9" t="s">
        <v>38</v>
      </c>
      <c r="E22" s="9" t="s">
        <v>39</v>
      </c>
      <c r="F22" s="9" t="s">
        <v>40</v>
      </c>
      <c r="G22" s="9" t="s">
        <v>41</v>
      </c>
      <c r="H22" s="9" t="s">
        <v>42</v>
      </c>
      <c r="I22" s="9" t="s">
        <v>43</v>
      </c>
      <c r="J22" s="9" t="s">
        <v>44</v>
      </c>
      <c r="K22" s="9" t="s">
        <v>103</v>
      </c>
      <c r="L22" s="9" t="s">
        <v>45</v>
      </c>
      <c r="M22" s="9" t="s">
        <v>46</v>
      </c>
      <c r="N22" s="9" t="s">
        <v>99</v>
      </c>
      <c r="O22" s="9" t="s">
        <v>99</v>
      </c>
      <c r="P22" s="24">
        <v>871591612</v>
      </c>
      <c r="Q22" s="24" t="s">
        <v>66</v>
      </c>
      <c r="R22" s="7" t="s">
        <v>121</v>
      </c>
      <c r="S22" s="3">
        <v>1</v>
      </c>
      <c r="T22" s="24" t="s">
        <v>49</v>
      </c>
      <c r="U22" s="10">
        <v>19500</v>
      </c>
      <c r="V22" s="24"/>
      <c r="W22" s="24" t="s">
        <v>50</v>
      </c>
      <c r="X22" s="24"/>
      <c r="Y22" s="24" t="s">
        <v>52</v>
      </c>
      <c r="Z22" s="24" t="s">
        <v>56</v>
      </c>
      <c r="AA22" s="24" t="s">
        <v>116</v>
      </c>
      <c r="AB22" s="24" t="s">
        <v>56</v>
      </c>
      <c r="AC22" s="24" t="s">
        <v>57</v>
      </c>
      <c r="AD22" s="24" t="s">
        <v>57</v>
      </c>
      <c r="AE22" s="24" t="s">
        <v>59</v>
      </c>
      <c r="AF22" s="24" t="s">
        <v>71</v>
      </c>
      <c r="AG22" s="32">
        <f t="shared" si="0"/>
        <v>19500</v>
      </c>
      <c r="AH22" s="16" t="s">
        <v>77</v>
      </c>
    </row>
    <row r="23" spans="1:34" ht="54.75" customHeight="1">
      <c r="A23" s="2">
        <v>2022</v>
      </c>
      <c r="B23" s="2">
        <v>584</v>
      </c>
      <c r="C23" s="9" t="s">
        <v>38</v>
      </c>
      <c r="D23" s="9" t="s">
        <v>38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43</v>
      </c>
      <c r="J23" s="9" t="s">
        <v>44</v>
      </c>
      <c r="K23" s="9" t="s">
        <v>103</v>
      </c>
      <c r="L23" s="9" t="s">
        <v>45</v>
      </c>
      <c r="M23" s="9" t="s">
        <v>46</v>
      </c>
      <c r="N23" s="9" t="s">
        <v>99</v>
      </c>
      <c r="O23" s="9" t="s">
        <v>99</v>
      </c>
      <c r="P23" s="24">
        <v>834100012</v>
      </c>
      <c r="Q23" s="24" t="s">
        <v>66</v>
      </c>
      <c r="R23" s="7" t="s">
        <v>131</v>
      </c>
      <c r="S23" s="5">
        <v>1</v>
      </c>
      <c r="T23" s="24" t="s">
        <v>49</v>
      </c>
      <c r="U23" s="8">
        <v>6779.36</v>
      </c>
      <c r="V23" s="24"/>
      <c r="W23" s="24" t="s">
        <v>50</v>
      </c>
      <c r="X23" s="24"/>
      <c r="Y23" s="24" t="s">
        <v>52</v>
      </c>
      <c r="Z23" s="24" t="s">
        <v>56</v>
      </c>
      <c r="AA23" s="24" t="s">
        <v>63</v>
      </c>
      <c r="AB23" s="24" t="s">
        <v>56</v>
      </c>
      <c r="AC23" s="24" t="s">
        <v>57</v>
      </c>
      <c r="AD23" s="24" t="s">
        <v>57</v>
      </c>
      <c r="AE23" s="24" t="s">
        <v>59</v>
      </c>
      <c r="AF23" s="24" t="s">
        <v>71</v>
      </c>
      <c r="AG23" s="32">
        <f t="shared" si="0"/>
        <v>6779.36</v>
      </c>
      <c r="AH23" s="16" t="s">
        <v>77</v>
      </c>
    </row>
    <row r="24" spans="1:34" ht="54.75" customHeight="1">
      <c r="A24" s="2">
        <v>2022</v>
      </c>
      <c r="B24" s="2">
        <v>584</v>
      </c>
      <c r="C24" s="9" t="s">
        <v>38</v>
      </c>
      <c r="D24" s="9" t="s">
        <v>38</v>
      </c>
      <c r="E24" s="9" t="s">
        <v>39</v>
      </c>
      <c r="F24" s="9" t="s">
        <v>40</v>
      </c>
      <c r="G24" s="9" t="s">
        <v>41</v>
      </c>
      <c r="H24" s="9" t="s">
        <v>42</v>
      </c>
      <c r="I24" s="9" t="s">
        <v>43</v>
      </c>
      <c r="J24" s="9" t="s">
        <v>44</v>
      </c>
      <c r="K24" s="9" t="s">
        <v>103</v>
      </c>
      <c r="L24" s="9" t="s">
        <v>45</v>
      </c>
      <c r="M24" s="9" t="s">
        <v>46</v>
      </c>
      <c r="N24" s="9" t="s">
        <v>99</v>
      </c>
      <c r="O24" s="9" t="s">
        <v>99</v>
      </c>
      <c r="P24" s="24">
        <v>834100012</v>
      </c>
      <c r="Q24" s="24" t="s">
        <v>66</v>
      </c>
      <c r="R24" s="7" t="s">
        <v>131</v>
      </c>
      <c r="S24" s="5">
        <v>1</v>
      </c>
      <c r="T24" s="24" t="s">
        <v>49</v>
      </c>
      <c r="U24" s="8">
        <v>22576.96</v>
      </c>
      <c r="V24" s="24"/>
      <c r="W24" s="24" t="s">
        <v>50</v>
      </c>
      <c r="X24" s="24"/>
      <c r="Y24" s="24" t="s">
        <v>70</v>
      </c>
      <c r="Z24" s="24" t="s">
        <v>56</v>
      </c>
      <c r="AA24" s="24" t="s">
        <v>116</v>
      </c>
      <c r="AB24" s="24" t="s">
        <v>56</v>
      </c>
      <c r="AC24" s="24" t="s">
        <v>57</v>
      </c>
      <c r="AD24" s="24" t="s">
        <v>57</v>
      </c>
      <c r="AE24" s="24" t="s">
        <v>59</v>
      </c>
      <c r="AF24" s="24" t="s">
        <v>71</v>
      </c>
      <c r="AG24" s="32">
        <f t="shared" si="0"/>
        <v>22576.96</v>
      </c>
      <c r="AH24" s="16" t="s">
        <v>77</v>
      </c>
    </row>
    <row r="25" spans="1:34" ht="54.75" customHeight="1">
      <c r="A25" s="2">
        <v>2022</v>
      </c>
      <c r="B25" s="2">
        <v>584</v>
      </c>
      <c r="C25" s="9" t="s">
        <v>38</v>
      </c>
      <c r="D25" s="9" t="s">
        <v>38</v>
      </c>
      <c r="E25" s="9" t="s">
        <v>39</v>
      </c>
      <c r="F25" s="9" t="s">
        <v>40</v>
      </c>
      <c r="G25" s="9" t="s">
        <v>41</v>
      </c>
      <c r="H25" s="9" t="s">
        <v>42</v>
      </c>
      <c r="I25" s="9" t="s">
        <v>43</v>
      </c>
      <c r="J25" s="9" t="s">
        <v>44</v>
      </c>
      <c r="K25" s="9" t="s">
        <v>103</v>
      </c>
      <c r="L25" s="9" t="s">
        <v>45</v>
      </c>
      <c r="M25" s="9" t="s">
        <v>46</v>
      </c>
      <c r="N25" s="9" t="s">
        <v>99</v>
      </c>
      <c r="O25" s="9" t="s">
        <v>99</v>
      </c>
      <c r="P25" s="24">
        <v>542900225</v>
      </c>
      <c r="Q25" s="24" t="s">
        <v>66</v>
      </c>
      <c r="R25" s="7" t="s">
        <v>87</v>
      </c>
      <c r="S25" s="5">
        <v>0</v>
      </c>
      <c r="T25" s="24" t="s">
        <v>49</v>
      </c>
      <c r="U25" s="8">
        <v>7280</v>
      </c>
      <c r="V25" s="24" t="s">
        <v>50</v>
      </c>
      <c r="W25" s="24"/>
      <c r="X25" s="24"/>
      <c r="Y25" s="24" t="s">
        <v>52</v>
      </c>
      <c r="Z25" s="24" t="s">
        <v>56</v>
      </c>
      <c r="AA25" s="24" t="s">
        <v>62</v>
      </c>
      <c r="AB25" s="24" t="s">
        <v>56</v>
      </c>
      <c r="AC25" s="24" t="s">
        <v>57</v>
      </c>
      <c r="AD25" s="24" t="s">
        <v>57</v>
      </c>
      <c r="AE25" s="24" t="s">
        <v>59</v>
      </c>
      <c r="AF25" s="24" t="s">
        <v>71</v>
      </c>
      <c r="AG25" s="32">
        <f t="shared" si="0"/>
        <v>0</v>
      </c>
      <c r="AH25" s="16" t="s">
        <v>77</v>
      </c>
    </row>
    <row r="26" spans="1:34" ht="54.75" customHeight="1">
      <c r="A26" s="2">
        <v>2022</v>
      </c>
      <c r="B26" s="2">
        <v>584</v>
      </c>
      <c r="C26" s="9" t="s">
        <v>38</v>
      </c>
      <c r="D26" s="9" t="s">
        <v>38</v>
      </c>
      <c r="E26" s="9" t="s">
        <v>39</v>
      </c>
      <c r="F26" s="9" t="s">
        <v>40</v>
      </c>
      <c r="G26" s="9" t="s">
        <v>41</v>
      </c>
      <c r="H26" s="9" t="s">
        <v>42</v>
      </c>
      <c r="I26" s="9" t="s">
        <v>43</v>
      </c>
      <c r="J26" s="9" t="s">
        <v>44</v>
      </c>
      <c r="K26" s="9" t="s">
        <v>104</v>
      </c>
      <c r="L26" s="9" t="s">
        <v>45</v>
      </c>
      <c r="M26" s="9" t="s">
        <v>46</v>
      </c>
      <c r="N26" s="9" t="s">
        <v>99</v>
      </c>
      <c r="O26" s="9" t="s">
        <v>99</v>
      </c>
      <c r="P26" s="24">
        <v>871520211</v>
      </c>
      <c r="Q26" s="24" t="s">
        <v>66</v>
      </c>
      <c r="R26" s="7" t="s">
        <v>122</v>
      </c>
      <c r="S26" s="3">
        <v>1</v>
      </c>
      <c r="T26" s="24" t="s">
        <v>49</v>
      </c>
      <c r="U26" s="10">
        <v>500</v>
      </c>
      <c r="V26" s="24"/>
      <c r="X26" s="24" t="s">
        <v>50</v>
      </c>
      <c r="Y26" s="24" t="s">
        <v>52</v>
      </c>
      <c r="Z26" s="24" t="s">
        <v>53</v>
      </c>
      <c r="AA26" s="24" t="s">
        <v>63</v>
      </c>
      <c r="AB26" s="24" t="s">
        <v>56</v>
      </c>
      <c r="AC26" s="24" t="s">
        <v>57</v>
      </c>
      <c r="AD26" s="24" t="s">
        <v>57</v>
      </c>
      <c r="AE26" s="24" t="s">
        <v>59</v>
      </c>
      <c r="AF26" s="24" t="s">
        <v>71</v>
      </c>
      <c r="AG26" s="32">
        <f t="shared" si="0"/>
        <v>500</v>
      </c>
      <c r="AH26" s="16" t="s">
        <v>77</v>
      </c>
    </row>
    <row r="27" spans="1:34" ht="54.75" customHeight="1">
      <c r="A27" s="2">
        <v>2022</v>
      </c>
      <c r="B27" s="2">
        <v>584</v>
      </c>
      <c r="C27" s="9" t="s">
        <v>38</v>
      </c>
      <c r="D27" s="9" t="s">
        <v>38</v>
      </c>
      <c r="E27" s="9" t="s">
        <v>39</v>
      </c>
      <c r="F27" s="9" t="s">
        <v>40</v>
      </c>
      <c r="G27" s="9" t="s">
        <v>41</v>
      </c>
      <c r="H27" s="9" t="s">
        <v>42</v>
      </c>
      <c r="I27" s="9" t="s">
        <v>43</v>
      </c>
      <c r="J27" s="9" t="s">
        <v>44</v>
      </c>
      <c r="K27" s="9" t="s">
        <v>104</v>
      </c>
      <c r="L27" s="9" t="s">
        <v>45</v>
      </c>
      <c r="M27" s="9" t="s">
        <v>46</v>
      </c>
      <c r="N27" s="9" t="s">
        <v>99</v>
      </c>
      <c r="O27" s="9" t="s">
        <v>99</v>
      </c>
      <c r="P27" s="24">
        <v>871300011</v>
      </c>
      <c r="Q27" s="24" t="s">
        <v>66</v>
      </c>
      <c r="R27" s="7" t="s">
        <v>124</v>
      </c>
      <c r="S27" s="3">
        <v>5</v>
      </c>
      <c r="T27" s="24" t="s">
        <v>49</v>
      </c>
      <c r="U27" s="10">
        <v>37</v>
      </c>
      <c r="V27" s="24"/>
      <c r="W27" s="24" t="s">
        <v>50</v>
      </c>
      <c r="X27" s="24"/>
      <c r="Y27" s="24" t="s">
        <v>52</v>
      </c>
      <c r="Z27" s="24" t="s">
        <v>53</v>
      </c>
      <c r="AA27" s="24" t="s">
        <v>63</v>
      </c>
      <c r="AB27" s="24" t="s">
        <v>56</v>
      </c>
      <c r="AC27" s="24" t="s">
        <v>57</v>
      </c>
      <c r="AD27" s="24" t="s">
        <v>57</v>
      </c>
      <c r="AE27" s="24" t="s">
        <v>59</v>
      </c>
      <c r="AF27" s="24" t="s">
        <v>71</v>
      </c>
      <c r="AG27" s="32">
        <f t="shared" si="0"/>
        <v>185</v>
      </c>
      <c r="AH27" s="16" t="s">
        <v>77</v>
      </c>
    </row>
    <row r="28" spans="1:34" ht="54.75" customHeight="1">
      <c r="A28" s="2">
        <v>2022</v>
      </c>
      <c r="B28" s="2">
        <v>584</v>
      </c>
      <c r="C28" s="9" t="s">
        <v>38</v>
      </c>
      <c r="D28" s="9" t="s">
        <v>38</v>
      </c>
      <c r="E28" s="9" t="s">
        <v>39</v>
      </c>
      <c r="F28" s="9" t="s">
        <v>40</v>
      </c>
      <c r="G28" s="9" t="s">
        <v>41</v>
      </c>
      <c r="H28" s="9" t="s">
        <v>42</v>
      </c>
      <c r="I28" s="9" t="s">
        <v>43</v>
      </c>
      <c r="J28" s="9" t="s">
        <v>44</v>
      </c>
      <c r="K28" s="9" t="s">
        <v>104</v>
      </c>
      <c r="L28" s="9" t="s">
        <v>45</v>
      </c>
      <c r="M28" s="9" t="s">
        <v>46</v>
      </c>
      <c r="N28" s="9" t="s">
        <v>99</v>
      </c>
      <c r="O28" s="9" t="s">
        <v>99</v>
      </c>
      <c r="P28" s="24">
        <v>871300011</v>
      </c>
      <c r="Q28" s="24" t="s">
        <v>66</v>
      </c>
      <c r="R28" s="7" t="s">
        <v>123</v>
      </c>
      <c r="S28" s="3">
        <v>1</v>
      </c>
      <c r="T28" s="24" t="s">
        <v>49</v>
      </c>
      <c r="U28" s="10">
        <v>25</v>
      </c>
      <c r="V28" s="24"/>
      <c r="W28" s="24" t="s">
        <v>50</v>
      </c>
      <c r="X28" s="24"/>
      <c r="Y28" s="24" t="s">
        <v>52</v>
      </c>
      <c r="Z28" s="24" t="s">
        <v>53</v>
      </c>
      <c r="AA28" s="24" t="s">
        <v>63</v>
      </c>
      <c r="AB28" s="24" t="s">
        <v>56</v>
      </c>
      <c r="AC28" s="24" t="s">
        <v>57</v>
      </c>
      <c r="AD28" s="24" t="s">
        <v>57</v>
      </c>
      <c r="AE28" s="24" t="s">
        <v>59</v>
      </c>
      <c r="AF28" s="24" t="s">
        <v>71</v>
      </c>
      <c r="AG28" s="32">
        <f>S28*U28</f>
        <v>25</v>
      </c>
      <c r="AH28" s="16" t="s">
        <v>77</v>
      </c>
    </row>
    <row r="29" spans="1:34" ht="54.75" customHeight="1">
      <c r="A29" s="2">
        <v>2022</v>
      </c>
      <c r="B29" s="2">
        <v>584</v>
      </c>
      <c r="C29" s="9" t="s">
        <v>38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43</v>
      </c>
      <c r="J29" s="9" t="s">
        <v>44</v>
      </c>
      <c r="K29" s="9" t="s">
        <v>104</v>
      </c>
      <c r="L29" s="9" t="s">
        <v>45</v>
      </c>
      <c r="M29" s="9" t="s">
        <v>46</v>
      </c>
      <c r="N29" s="9" t="s">
        <v>99</v>
      </c>
      <c r="O29" s="9" t="s">
        <v>99</v>
      </c>
      <c r="P29" s="24">
        <v>871300011</v>
      </c>
      <c r="Q29" s="24" t="s">
        <v>66</v>
      </c>
      <c r="R29" s="7" t="s">
        <v>125</v>
      </c>
      <c r="S29" s="3">
        <v>1</v>
      </c>
      <c r="T29" s="24" t="s">
        <v>49</v>
      </c>
      <c r="U29" s="10">
        <v>35</v>
      </c>
      <c r="V29" s="24"/>
      <c r="W29" s="24" t="s">
        <v>50</v>
      </c>
      <c r="X29" s="24"/>
      <c r="Y29" s="24" t="s">
        <v>52</v>
      </c>
      <c r="Z29" s="24" t="s">
        <v>53</v>
      </c>
      <c r="AA29" s="24" t="s">
        <v>63</v>
      </c>
      <c r="AB29" s="24" t="s">
        <v>56</v>
      </c>
      <c r="AC29" s="24" t="s">
        <v>57</v>
      </c>
      <c r="AD29" s="24" t="s">
        <v>57</v>
      </c>
      <c r="AE29" s="24" t="s">
        <v>59</v>
      </c>
      <c r="AF29" s="24" t="s">
        <v>71</v>
      </c>
      <c r="AG29" s="32">
        <f>S29*U29</f>
        <v>35</v>
      </c>
      <c r="AH29" s="16" t="s">
        <v>77</v>
      </c>
    </row>
    <row r="30" spans="1:34" ht="57" customHeight="1">
      <c r="A30" s="2">
        <v>2022</v>
      </c>
      <c r="B30" s="2">
        <v>584</v>
      </c>
      <c r="C30" s="9" t="s">
        <v>38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44</v>
      </c>
      <c r="K30" s="9" t="s">
        <v>104</v>
      </c>
      <c r="L30" s="9" t="s">
        <v>45</v>
      </c>
      <c r="M30" s="9" t="s">
        <v>46</v>
      </c>
      <c r="N30" s="9" t="s">
        <v>99</v>
      </c>
      <c r="O30" s="9" t="s">
        <v>99</v>
      </c>
      <c r="P30" s="24">
        <v>871300011</v>
      </c>
      <c r="Q30" s="24" t="s">
        <v>66</v>
      </c>
      <c r="R30" s="7" t="s">
        <v>126</v>
      </c>
      <c r="S30" s="3">
        <v>1</v>
      </c>
      <c r="T30" s="24" t="s">
        <v>49</v>
      </c>
      <c r="U30" s="10">
        <v>50</v>
      </c>
      <c r="V30" s="24"/>
      <c r="W30" s="24" t="s">
        <v>50</v>
      </c>
      <c r="X30" s="24"/>
      <c r="Y30" s="24" t="s">
        <v>52</v>
      </c>
      <c r="Z30" s="24" t="s">
        <v>53</v>
      </c>
      <c r="AA30" s="24" t="s">
        <v>63</v>
      </c>
      <c r="AB30" s="24" t="s">
        <v>56</v>
      </c>
      <c r="AC30" s="24" t="s">
        <v>57</v>
      </c>
      <c r="AD30" s="24" t="s">
        <v>57</v>
      </c>
      <c r="AE30" s="24" t="s">
        <v>59</v>
      </c>
      <c r="AF30" s="24" t="s">
        <v>71</v>
      </c>
      <c r="AG30" s="32">
        <f>S30*U30</f>
        <v>50</v>
      </c>
      <c r="AH30" s="16" t="s">
        <v>77</v>
      </c>
    </row>
    <row r="31" spans="1:34" ht="58.5" customHeight="1">
      <c r="A31" s="2">
        <v>2022</v>
      </c>
      <c r="B31" s="2">
        <v>584</v>
      </c>
      <c r="C31" s="9" t="s">
        <v>38</v>
      </c>
      <c r="D31" s="9" t="s">
        <v>38</v>
      </c>
      <c r="E31" s="9" t="s">
        <v>39</v>
      </c>
      <c r="F31" s="9" t="s">
        <v>40</v>
      </c>
      <c r="G31" s="9" t="s">
        <v>41</v>
      </c>
      <c r="H31" s="9" t="s">
        <v>42</v>
      </c>
      <c r="I31" s="9" t="s">
        <v>43</v>
      </c>
      <c r="J31" s="9" t="s">
        <v>44</v>
      </c>
      <c r="K31" s="9" t="s">
        <v>104</v>
      </c>
      <c r="L31" s="9" t="s">
        <v>45</v>
      </c>
      <c r="M31" s="9" t="s">
        <v>46</v>
      </c>
      <c r="N31" s="9" t="s">
        <v>99</v>
      </c>
      <c r="O31" s="9" t="s">
        <v>99</v>
      </c>
      <c r="P31" s="24">
        <v>871300011</v>
      </c>
      <c r="Q31" s="24" t="s">
        <v>66</v>
      </c>
      <c r="R31" s="7" t="s">
        <v>127</v>
      </c>
      <c r="S31" s="3">
        <v>12</v>
      </c>
      <c r="T31" s="24" t="s">
        <v>49</v>
      </c>
      <c r="U31" s="10">
        <v>12.7058</v>
      </c>
      <c r="V31" s="24"/>
      <c r="W31" s="24" t="s">
        <v>50</v>
      </c>
      <c r="X31" s="24"/>
      <c r="Y31" s="24" t="s">
        <v>52</v>
      </c>
      <c r="Z31" s="24" t="s">
        <v>53</v>
      </c>
      <c r="AA31" s="24" t="s">
        <v>63</v>
      </c>
      <c r="AB31" s="24" t="s">
        <v>56</v>
      </c>
      <c r="AC31" s="24" t="s">
        <v>57</v>
      </c>
      <c r="AD31" s="24" t="s">
        <v>57</v>
      </c>
      <c r="AE31" s="24" t="s">
        <v>59</v>
      </c>
      <c r="AF31" s="24" t="s">
        <v>71</v>
      </c>
      <c r="AG31" s="32">
        <f>S31*U31</f>
        <v>152.4696</v>
      </c>
      <c r="AH31" s="16" t="s">
        <v>77</v>
      </c>
    </row>
    <row r="32" spans="1:34" ht="57.75" customHeight="1">
      <c r="A32" s="2">
        <v>2022</v>
      </c>
      <c r="B32" s="2">
        <v>584</v>
      </c>
      <c r="C32" s="9" t="s">
        <v>38</v>
      </c>
      <c r="D32" s="9" t="s">
        <v>38</v>
      </c>
      <c r="E32" s="9" t="s">
        <v>39</v>
      </c>
      <c r="F32" s="9" t="s">
        <v>40</v>
      </c>
      <c r="G32" s="9" t="s">
        <v>41</v>
      </c>
      <c r="H32" s="9" t="s">
        <v>42</v>
      </c>
      <c r="I32" s="9" t="s">
        <v>43</v>
      </c>
      <c r="J32" s="9" t="s">
        <v>44</v>
      </c>
      <c r="K32" s="9" t="s">
        <v>104</v>
      </c>
      <c r="L32" s="9" t="s">
        <v>45</v>
      </c>
      <c r="M32" s="9" t="s">
        <v>46</v>
      </c>
      <c r="N32" s="9" t="s">
        <v>99</v>
      </c>
      <c r="O32" s="9" t="s">
        <v>99</v>
      </c>
      <c r="P32" s="24">
        <v>871300011</v>
      </c>
      <c r="Q32" s="24" t="s">
        <v>66</v>
      </c>
      <c r="R32" s="7" t="s">
        <v>128</v>
      </c>
      <c r="S32" s="3">
        <v>1</v>
      </c>
      <c r="T32" s="24" t="s">
        <v>49</v>
      </c>
      <c r="U32" s="10">
        <v>172.53</v>
      </c>
      <c r="V32" s="24"/>
      <c r="W32" s="24" t="s">
        <v>50</v>
      </c>
      <c r="X32" s="24"/>
      <c r="Y32" s="24" t="s">
        <v>52</v>
      </c>
      <c r="Z32" s="24" t="s">
        <v>53</v>
      </c>
      <c r="AA32" s="24" t="s">
        <v>63</v>
      </c>
      <c r="AB32" s="24" t="s">
        <v>56</v>
      </c>
      <c r="AC32" s="24" t="s">
        <v>57</v>
      </c>
      <c r="AD32" s="24" t="s">
        <v>57</v>
      </c>
      <c r="AE32" s="24" t="s">
        <v>59</v>
      </c>
      <c r="AF32" s="24" t="s">
        <v>71</v>
      </c>
      <c r="AG32" s="32">
        <f>S32*U32</f>
        <v>172.53</v>
      </c>
      <c r="AH32" s="16" t="s">
        <v>77</v>
      </c>
    </row>
    <row r="33" spans="1:34" ht="59.25" customHeight="1">
      <c r="A33" s="2">
        <v>2022</v>
      </c>
      <c r="B33" s="2">
        <v>584</v>
      </c>
      <c r="C33" s="9" t="s">
        <v>38</v>
      </c>
      <c r="D33" s="9" t="s">
        <v>38</v>
      </c>
      <c r="E33" s="9" t="s">
        <v>39</v>
      </c>
      <c r="F33" s="9" t="s">
        <v>40</v>
      </c>
      <c r="G33" s="9" t="s">
        <v>41</v>
      </c>
      <c r="H33" s="9" t="s">
        <v>42</v>
      </c>
      <c r="I33" s="9" t="s">
        <v>43</v>
      </c>
      <c r="J33" s="9" t="s">
        <v>44</v>
      </c>
      <c r="K33" s="9" t="s">
        <v>110</v>
      </c>
      <c r="L33" s="9" t="s">
        <v>45</v>
      </c>
      <c r="M33" s="9" t="s">
        <v>46</v>
      </c>
      <c r="N33" s="9" t="s">
        <v>99</v>
      </c>
      <c r="O33" s="9" t="s">
        <v>99</v>
      </c>
      <c r="P33" s="24">
        <v>9290000133</v>
      </c>
      <c r="Q33" s="24" t="s">
        <v>69</v>
      </c>
      <c r="R33" s="7" t="s">
        <v>89</v>
      </c>
      <c r="S33" s="5">
        <v>1</v>
      </c>
      <c r="T33" s="24" t="s">
        <v>49</v>
      </c>
      <c r="U33" s="8">
        <v>28000</v>
      </c>
      <c r="V33" s="24"/>
      <c r="W33" s="24" t="s">
        <v>50</v>
      </c>
      <c r="X33" s="24"/>
      <c r="Y33" s="24" t="s">
        <v>117</v>
      </c>
      <c r="Z33" s="24" t="s">
        <v>53</v>
      </c>
      <c r="AA33" s="24" t="s">
        <v>64</v>
      </c>
      <c r="AB33" s="24" t="s">
        <v>56</v>
      </c>
      <c r="AC33" s="24" t="s">
        <v>57</v>
      </c>
      <c r="AD33" s="24" t="s">
        <v>57</v>
      </c>
      <c r="AE33" s="24" t="s">
        <v>59</v>
      </c>
      <c r="AF33" s="24" t="s">
        <v>71</v>
      </c>
      <c r="AG33" s="32">
        <f t="shared" si="0"/>
        <v>28000</v>
      </c>
      <c r="AH33" s="16" t="s">
        <v>77</v>
      </c>
    </row>
    <row r="34" spans="1:34" ht="59.25" customHeight="1">
      <c r="A34" s="2">
        <v>2022</v>
      </c>
      <c r="B34" s="2">
        <v>584</v>
      </c>
      <c r="C34" s="9" t="s">
        <v>38</v>
      </c>
      <c r="D34" s="9" t="s">
        <v>38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43</v>
      </c>
      <c r="J34" s="9" t="s">
        <v>44</v>
      </c>
      <c r="K34" s="9" t="s">
        <v>111</v>
      </c>
      <c r="L34" s="9" t="s">
        <v>45</v>
      </c>
      <c r="M34" s="9" t="s">
        <v>46</v>
      </c>
      <c r="N34" s="9" t="s">
        <v>99</v>
      </c>
      <c r="O34" s="9" t="s">
        <v>99</v>
      </c>
      <c r="P34" s="24">
        <v>929000014</v>
      </c>
      <c r="Q34" s="24" t="s">
        <v>66</v>
      </c>
      <c r="R34" s="7" t="s">
        <v>148</v>
      </c>
      <c r="S34" s="5">
        <v>1</v>
      </c>
      <c r="T34" s="24" t="s">
        <v>49</v>
      </c>
      <c r="U34" s="8">
        <v>6720</v>
      </c>
      <c r="V34" s="24"/>
      <c r="W34" s="24" t="s">
        <v>50</v>
      </c>
      <c r="X34" s="24"/>
      <c r="Y34" s="24" t="s">
        <v>52</v>
      </c>
      <c r="Z34" s="24" t="s">
        <v>56</v>
      </c>
      <c r="AA34" s="24" t="s">
        <v>63</v>
      </c>
      <c r="AB34" s="24" t="s">
        <v>56</v>
      </c>
      <c r="AC34" s="24" t="s">
        <v>57</v>
      </c>
      <c r="AD34" s="24" t="s">
        <v>57</v>
      </c>
      <c r="AE34" s="24" t="s">
        <v>59</v>
      </c>
      <c r="AF34" s="24" t="s">
        <v>71</v>
      </c>
      <c r="AG34" s="32">
        <f t="shared" si="0"/>
        <v>6720</v>
      </c>
      <c r="AH34" s="16" t="s">
        <v>77</v>
      </c>
    </row>
    <row r="35" spans="1:34" ht="59.25" customHeight="1">
      <c r="A35" s="2">
        <v>2022</v>
      </c>
      <c r="B35" s="2">
        <v>584</v>
      </c>
      <c r="C35" s="9" t="s">
        <v>38</v>
      </c>
      <c r="D35" s="9" t="s">
        <v>38</v>
      </c>
      <c r="E35" s="9" t="s">
        <v>39</v>
      </c>
      <c r="F35" s="9" t="s">
        <v>40</v>
      </c>
      <c r="G35" s="9" t="s">
        <v>41</v>
      </c>
      <c r="H35" s="9" t="s">
        <v>42</v>
      </c>
      <c r="I35" s="9" t="s">
        <v>43</v>
      </c>
      <c r="J35" s="9" t="s">
        <v>44</v>
      </c>
      <c r="K35" s="9" t="s">
        <v>111</v>
      </c>
      <c r="L35" s="9" t="s">
        <v>45</v>
      </c>
      <c r="M35" s="9" t="s">
        <v>46</v>
      </c>
      <c r="N35" s="9" t="s">
        <v>99</v>
      </c>
      <c r="O35" s="9" t="s">
        <v>99</v>
      </c>
      <c r="P35" s="24">
        <v>9290000121</v>
      </c>
      <c r="Q35" s="24" t="s">
        <v>66</v>
      </c>
      <c r="R35" s="7" t="s">
        <v>90</v>
      </c>
      <c r="S35" s="5">
        <v>1</v>
      </c>
      <c r="T35" s="24" t="s">
        <v>49</v>
      </c>
      <c r="U35" s="8">
        <v>6720</v>
      </c>
      <c r="V35" s="24"/>
      <c r="W35" s="24" t="s">
        <v>50</v>
      </c>
      <c r="X35" s="24"/>
      <c r="Y35" s="24" t="s">
        <v>52</v>
      </c>
      <c r="Z35" s="24" t="s">
        <v>56</v>
      </c>
      <c r="AA35" s="24" t="s">
        <v>63</v>
      </c>
      <c r="AB35" s="24" t="s">
        <v>56</v>
      </c>
      <c r="AC35" s="24" t="s">
        <v>57</v>
      </c>
      <c r="AD35" s="24" t="s">
        <v>57</v>
      </c>
      <c r="AE35" s="24" t="s">
        <v>59</v>
      </c>
      <c r="AF35" s="24" t="s">
        <v>71</v>
      </c>
      <c r="AG35" s="32">
        <f t="shared" si="0"/>
        <v>6720</v>
      </c>
      <c r="AH35" s="16" t="s">
        <v>77</v>
      </c>
    </row>
    <row r="36" spans="1:34" ht="59.25" customHeight="1">
      <c r="A36" s="2">
        <v>2022</v>
      </c>
      <c r="B36" s="2">
        <v>584</v>
      </c>
      <c r="C36" s="9" t="s">
        <v>38</v>
      </c>
      <c r="D36" s="9" t="s">
        <v>38</v>
      </c>
      <c r="E36" s="9" t="s">
        <v>39</v>
      </c>
      <c r="F36" s="9" t="s">
        <v>40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105</v>
      </c>
      <c r="L36" s="9" t="s">
        <v>45</v>
      </c>
      <c r="M36" s="9" t="s">
        <v>46</v>
      </c>
      <c r="N36" s="9" t="s">
        <v>99</v>
      </c>
      <c r="O36" s="9" t="s">
        <v>99</v>
      </c>
      <c r="P36" s="24">
        <v>442310012</v>
      </c>
      <c r="Q36" s="24" t="s">
        <v>68</v>
      </c>
      <c r="R36" s="7" t="s">
        <v>80</v>
      </c>
      <c r="S36" s="3">
        <v>1</v>
      </c>
      <c r="T36" s="24" t="s">
        <v>49</v>
      </c>
      <c r="U36" s="10">
        <f>7447.2-4427.48</f>
        <v>3019.7200000000003</v>
      </c>
      <c r="V36" s="24"/>
      <c r="W36" s="24" t="s">
        <v>50</v>
      </c>
      <c r="X36" s="24"/>
      <c r="Y36" s="24" t="s">
        <v>52</v>
      </c>
      <c r="Z36" s="24" t="s">
        <v>54</v>
      </c>
      <c r="AA36" s="24" t="s">
        <v>65</v>
      </c>
      <c r="AB36" s="24" t="s">
        <v>56</v>
      </c>
      <c r="AC36" s="24" t="s">
        <v>57</v>
      </c>
      <c r="AD36" s="24" t="s">
        <v>57</v>
      </c>
      <c r="AE36" s="24" t="s">
        <v>59</v>
      </c>
      <c r="AF36" s="24" t="s">
        <v>71</v>
      </c>
      <c r="AG36" s="32">
        <f t="shared" si="0"/>
        <v>3019.7200000000003</v>
      </c>
      <c r="AH36" s="16" t="s">
        <v>77</v>
      </c>
    </row>
    <row r="37" spans="1:34" ht="59.25" customHeight="1">
      <c r="A37" s="2">
        <v>2022</v>
      </c>
      <c r="B37" s="2">
        <v>584</v>
      </c>
      <c r="C37" s="9" t="s">
        <v>38</v>
      </c>
      <c r="D37" s="9" t="s">
        <v>38</v>
      </c>
      <c r="E37" s="9" t="s">
        <v>39</v>
      </c>
      <c r="F37" s="9" t="s">
        <v>40</v>
      </c>
      <c r="G37" s="9" t="s">
        <v>41</v>
      </c>
      <c r="H37" s="9" t="s">
        <v>42</v>
      </c>
      <c r="I37" s="9" t="s">
        <v>43</v>
      </c>
      <c r="J37" s="9" t="s">
        <v>44</v>
      </c>
      <c r="K37" s="9" t="s">
        <v>105</v>
      </c>
      <c r="L37" s="9" t="s">
        <v>45</v>
      </c>
      <c r="M37" s="9" t="s">
        <v>46</v>
      </c>
      <c r="N37" s="9" t="s">
        <v>99</v>
      </c>
      <c r="O37" s="9" t="s">
        <v>99</v>
      </c>
      <c r="P37" s="24">
        <v>442310012</v>
      </c>
      <c r="Q37" s="24" t="s">
        <v>68</v>
      </c>
      <c r="R37" s="7" t="s">
        <v>80</v>
      </c>
      <c r="S37" s="3">
        <v>1</v>
      </c>
      <c r="T37" s="24" t="s">
        <v>49</v>
      </c>
      <c r="U37" s="10">
        <v>4427.48</v>
      </c>
      <c r="V37" s="24"/>
      <c r="W37" s="24" t="s">
        <v>50</v>
      </c>
      <c r="X37" s="24"/>
      <c r="Y37" s="24" t="s">
        <v>52</v>
      </c>
      <c r="Z37" s="24" t="s">
        <v>53</v>
      </c>
      <c r="AA37" s="24" t="s">
        <v>63</v>
      </c>
      <c r="AB37" s="24" t="s">
        <v>56</v>
      </c>
      <c r="AC37" s="24" t="s">
        <v>57</v>
      </c>
      <c r="AD37" s="24" t="s">
        <v>57</v>
      </c>
      <c r="AE37" s="24" t="s">
        <v>59</v>
      </c>
      <c r="AF37" s="24" t="s">
        <v>71</v>
      </c>
      <c r="AG37" s="32">
        <f>S37*U37</f>
        <v>4427.48</v>
      </c>
      <c r="AH37" s="16" t="s">
        <v>77</v>
      </c>
    </row>
    <row r="38" spans="1:34" ht="59.25" customHeight="1">
      <c r="A38" s="2">
        <v>2022</v>
      </c>
      <c r="B38" s="2">
        <v>584</v>
      </c>
      <c r="C38" s="9" t="s">
        <v>38</v>
      </c>
      <c r="D38" s="9" t="s">
        <v>38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43</v>
      </c>
      <c r="J38" s="9" t="s">
        <v>44</v>
      </c>
      <c r="K38" s="9" t="s">
        <v>105</v>
      </c>
      <c r="L38" s="9" t="s">
        <v>45</v>
      </c>
      <c r="M38" s="9" t="s">
        <v>46</v>
      </c>
      <c r="N38" s="9" t="s">
        <v>99</v>
      </c>
      <c r="O38" s="9" t="s">
        <v>99</v>
      </c>
      <c r="P38" s="24">
        <v>3259000111</v>
      </c>
      <c r="Q38" s="24" t="s">
        <v>68</v>
      </c>
      <c r="R38" s="7" t="s">
        <v>81</v>
      </c>
      <c r="S38" s="3">
        <v>1</v>
      </c>
      <c r="T38" s="24" t="s">
        <v>49</v>
      </c>
      <c r="U38" s="10">
        <v>336</v>
      </c>
      <c r="V38" s="24"/>
      <c r="W38" s="24" t="s">
        <v>50</v>
      </c>
      <c r="X38" s="24"/>
      <c r="Y38" s="24" t="s">
        <v>52</v>
      </c>
      <c r="Z38" s="24" t="s">
        <v>53</v>
      </c>
      <c r="AA38" s="24" t="s">
        <v>63</v>
      </c>
      <c r="AB38" s="24" t="s">
        <v>56</v>
      </c>
      <c r="AC38" s="24" t="s">
        <v>57</v>
      </c>
      <c r="AD38" s="24" t="s">
        <v>57</v>
      </c>
      <c r="AE38" s="24" t="s">
        <v>59</v>
      </c>
      <c r="AF38" s="24" t="s">
        <v>71</v>
      </c>
      <c r="AG38" s="32">
        <f t="shared" si="0"/>
        <v>336</v>
      </c>
      <c r="AH38" s="16" t="s">
        <v>77</v>
      </c>
    </row>
    <row r="39" spans="1:34" ht="59.25" customHeight="1">
      <c r="A39" s="2">
        <v>2022</v>
      </c>
      <c r="B39" s="2">
        <v>584</v>
      </c>
      <c r="C39" s="9" t="s">
        <v>38</v>
      </c>
      <c r="D39" s="9" t="s">
        <v>38</v>
      </c>
      <c r="E39" s="9" t="s">
        <v>39</v>
      </c>
      <c r="F39" s="9" t="s">
        <v>40</v>
      </c>
      <c r="G39" s="9" t="s">
        <v>41</v>
      </c>
      <c r="H39" s="9" t="s">
        <v>42</v>
      </c>
      <c r="I39" s="9" t="s">
        <v>43</v>
      </c>
      <c r="J39" s="9" t="s">
        <v>44</v>
      </c>
      <c r="K39" s="9" t="s">
        <v>106</v>
      </c>
      <c r="L39" s="9" t="s">
        <v>45</v>
      </c>
      <c r="M39" s="9" t="s">
        <v>46</v>
      </c>
      <c r="N39" s="9" t="s">
        <v>99</v>
      </c>
      <c r="O39" s="9" t="s">
        <v>99</v>
      </c>
      <c r="P39" s="24">
        <v>321931018</v>
      </c>
      <c r="Q39" s="24" t="s">
        <v>68</v>
      </c>
      <c r="R39" s="7" t="s">
        <v>129</v>
      </c>
      <c r="S39" s="3">
        <v>1</v>
      </c>
      <c r="T39" s="24" t="s">
        <v>49</v>
      </c>
      <c r="U39" s="10">
        <v>2000</v>
      </c>
      <c r="V39" s="24"/>
      <c r="W39" s="24" t="s">
        <v>50</v>
      </c>
      <c r="X39" s="24"/>
      <c r="Y39" s="24" t="s">
        <v>52</v>
      </c>
      <c r="Z39" s="24" t="s">
        <v>54</v>
      </c>
      <c r="AA39" s="24" t="s">
        <v>65</v>
      </c>
      <c r="AB39" s="24" t="s">
        <v>56</v>
      </c>
      <c r="AC39" s="24" t="s">
        <v>57</v>
      </c>
      <c r="AD39" s="24" t="s">
        <v>57</v>
      </c>
      <c r="AE39" s="24" t="s">
        <v>59</v>
      </c>
      <c r="AF39" s="24" t="s">
        <v>71</v>
      </c>
      <c r="AG39" s="32">
        <f t="shared" si="0"/>
        <v>2000</v>
      </c>
      <c r="AH39" s="16" t="s">
        <v>77</v>
      </c>
    </row>
    <row r="40" spans="1:34" ht="59.25" customHeight="1">
      <c r="A40" s="2">
        <v>2022</v>
      </c>
      <c r="B40" s="2">
        <v>584</v>
      </c>
      <c r="C40" s="9" t="s">
        <v>38</v>
      </c>
      <c r="D40" s="9" t="s">
        <v>38</v>
      </c>
      <c r="E40" s="9" t="s">
        <v>39</v>
      </c>
      <c r="F40" s="9" t="s">
        <v>40</v>
      </c>
      <c r="G40" s="9" t="s">
        <v>41</v>
      </c>
      <c r="H40" s="9" t="s">
        <v>42</v>
      </c>
      <c r="I40" s="9" t="s">
        <v>43</v>
      </c>
      <c r="J40" s="9" t="s">
        <v>44</v>
      </c>
      <c r="K40" s="9" t="s">
        <v>106</v>
      </c>
      <c r="L40" s="9" t="s">
        <v>45</v>
      </c>
      <c r="M40" s="9" t="s">
        <v>46</v>
      </c>
      <c r="N40" s="9" t="s">
        <v>99</v>
      </c>
      <c r="O40" s="9" t="s">
        <v>99</v>
      </c>
      <c r="P40" s="24">
        <v>3529010425</v>
      </c>
      <c r="Q40" s="24" t="s">
        <v>68</v>
      </c>
      <c r="R40" s="7" t="s">
        <v>130</v>
      </c>
      <c r="S40" s="3">
        <v>1</v>
      </c>
      <c r="T40" s="24" t="s">
        <v>49</v>
      </c>
      <c r="U40" s="10">
        <v>2480</v>
      </c>
      <c r="V40" s="24"/>
      <c r="W40" s="24" t="s">
        <v>50</v>
      </c>
      <c r="X40" s="24"/>
      <c r="Y40" s="24" t="s">
        <v>52</v>
      </c>
      <c r="Z40" s="24" t="s">
        <v>53</v>
      </c>
      <c r="AA40" s="24" t="s">
        <v>63</v>
      </c>
      <c r="AB40" s="24" t="s">
        <v>56</v>
      </c>
      <c r="AC40" s="24" t="s">
        <v>57</v>
      </c>
      <c r="AD40" s="24" t="s">
        <v>57</v>
      </c>
      <c r="AE40" s="24" t="s">
        <v>59</v>
      </c>
      <c r="AF40" s="24" t="s">
        <v>71</v>
      </c>
      <c r="AG40" s="32">
        <f t="shared" si="0"/>
        <v>2480</v>
      </c>
      <c r="AH40" s="16" t="s">
        <v>77</v>
      </c>
    </row>
    <row r="41" spans="1:34" ht="59.25" customHeight="1">
      <c r="A41" s="2">
        <v>2022</v>
      </c>
      <c r="B41" s="2">
        <v>584</v>
      </c>
      <c r="C41" s="9" t="s">
        <v>38</v>
      </c>
      <c r="D41" s="9" t="s">
        <v>38</v>
      </c>
      <c r="E41" s="9" t="s">
        <v>39</v>
      </c>
      <c r="F41" s="9" t="s">
        <v>40</v>
      </c>
      <c r="G41" s="9" t="s">
        <v>41</v>
      </c>
      <c r="H41" s="9" t="s">
        <v>42</v>
      </c>
      <c r="I41" s="9" t="s">
        <v>43</v>
      </c>
      <c r="J41" s="9" t="s">
        <v>44</v>
      </c>
      <c r="K41" s="9" t="s">
        <v>108</v>
      </c>
      <c r="L41" s="9" t="s">
        <v>45</v>
      </c>
      <c r="M41" s="9" t="s">
        <v>46</v>
      </c>
      <c r="N41" s="9" t="s">
        <v>99</v>
      </c>
      <c r="O41" s="9" t="s">
        <v>99</v>
      </c>
      <c r="P41" s="24">
        <v>471732011</v>
      </c>
      <c r="Q41" s="24" t="s">
        <v>68</v>
      </c>
      <c r="R41" s="7" t="s">
        <v>83</v>
      </c>
      <c r="S41" s="5">
        <v>1</v>
      </c>
      <c r="T41" s="24" t="s">
        <v>49</v>
      </c>
      <c r="U41" s="11">
        <v>3360</v>
      </c>
      <c r="V41" s="24"/>
      <c r="W41" s="24" t="s">
        <v>50</v>
      </c>
      <c r="X41" s="24"/>
      <c r="Y41" s="24" t="s">
        <v>52</v>
      </c>
      <c r="Z41" s="24" t="s">
        <v>56</v>
      </c>
      <c r="AA41" s="24" t="s">
        <v>63</v>
      </c>
      <c r="AB41" s="24" t="s">
        <v>56</v>
      </c>
      <c r="AC41" s="24" t="s">
        <v>57</v>
      </c>
      <c r="AD41" s="24" t="s">
        <v>57</v>
      </c>
      <c r="AE41" s="24" t="s">
        <v>59</v>
      </c>
      <c r="AF41" s="24" t="s">
        <v>71</v>
      </c>
      <c r="AG41" s="32">
        <f t="shared" si="0"/>
        <v>3360</v>
      </c>
      <c r="AH41" s="16" t="s">
        <v>77</v>
      </c>
    </row>
    <row r="42" spans="1:34" ht="59.25" customHeight="1">
      <c r="A42" s="48">
        <v>2022</v>
      </c>
      <c r="B42" s="48">
        <v>584</v>
      </c>
      <c r="C42" s="36" t="s">
        <v>38</v>
      </c>
      <c r="D42" s="36" t="s">
        <v>38</v>
      </c>
      <c r="E42" s="36" t="s">
        <v>39</v>
      </c>
      <c r="F42" s="36" t="s">
        <v>40</v>
      </c>
      <c r="G42" s="36" t="s">
        <v>41</v>
      </c>
      <c r="H42" s="36" t="s">
        <v>42</v>
      </c>
      <c r="I42" s="36" t="s">
        <v>43</v>
      </c>
      <c r="J42" s="36" t="s">
        <v>44</v>
      </c>
      <c r="K42" s="36" t="s">
        <v>132</v>
      </c>
      <c r="L42" s="36" t="s">
        <v>45</v>
      </c>
      <c r="M42" s="36" t="s">
        <v>46</v>
      </c>
      <c r="N42" s="36" t="s">
        <v>99</v>
      </c>
      <c r="O42" s="36" t="s">
        <v>99</v>
      </c>
      <c r="P42" s="24">
        <v>271900211</v>
      </c>
      <c r="Q42" s="24" t="s">
        <v>68</v>
      </c>
      <c r="R42" s="7" t="s">
        <v>133</v>
      </c>
      <c r="S42" s="5">
        <v>1</v>
      </c>
      <c r="T42" s="24" t="s">
        <v>49</v>
      </c>
      <c r="U42" s="8">
        <v>510</v>
      </c>
      <c r="V42" s="24"/>
      <c r="W42" s="24" t="s">
        <v>50</v>
      </c>
      <c r="X42" s="24"/>
      <c r="Y42" s="24" t="s">
        <v>52</v>
      </c>
      <c r="Z42" s="24" t="s">
        <v>54</v>
      </c>
      <c r="AA42" s="24" t="s">
        <v>65</v>
      </c>
      <c r="AB42" s="24" t="s">
        <v>56</v>
      </c>
      <c r="AC42" s="24" t="s">
        <v>57</v>
      </c>
      <c r="AD42" s="24" t="s">
        <v>57</v>
      </c>
      <c r="AE42" s="24" t="s">
        <v>59</v>
      </c>
      <c r="AF42" s="24" t="s">
        <v>71</v>
      </c>
      <c r="AG42" s="32">
        <f t="shared" si="0"/>
        <v>510</v>
      </c>
      <c r="AH42" s="16" t="s">
        <v>77</v>
      </c>
    </row>
    <row r="43" spans="1:34" ht="67.5" customHeight="1">
      <c r="A43" s="2">
        <v>2022</v>
      </c>
      <c r="B43" s="2">
        <v>584</v>
      </c>
      <c r="C43" s="9" t="s">
        <v>38</v>
      </c>
      <c r="D43" s="9" t="s">
        <v>38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43</v>
      </c>
      <c r="J43" s="9" t="s">
        <v>44</v>
      </c>
      <c r="K43" s="9" t="s">
        <v>112</v>
      </c>
      <c r="L43" s="9" t="s">
        <v>45</v>
      </c>
      <c r="M43" s="9" t="s">
        <v>46</v>
      </c>
      <c r="N43" s="9" t="s">
        <v>99</v>
      </c>
      <c r="O43" s="9" t="s">
        <v>99</v>
      </c>
      <c r="P43" s="24">
        <v>713200011</v>
      </c>
      <c r="Q43" s="24" t="s">
        <v>66</v>
      </c>
      <c r="R43" s="7" t="s">
        <v>91</v>
      </c>
      <c r="S43" s="13">
        <v>1</v>
      </c>
      <c r="T43" s="24" t="s">
        <v>49</v>
      </c>
      <c r="U43" s="14">
        <v>15390</v>
      </c>
      <c r="V43" s="24"/>
      <c r="W43" s="24" t="s">
        <v>50</v>
      </c>
      <c r="X43" s="24"/>
      <c r="Y43" s="24" t="s">
        <v>70</v>
      </c>
      <c r="Z43" s="24" t="s">
        <v>56</v>
      </c>
      <c r="AA43" s="24" t="s">
        <v>118</v>
      </c>
      <c r="AB43" s="24" t="s">
        <v>56</v>
      </c>
      <c r="AC43" s="24" t="s">
        <v>57</v>
      </c>
      <c r="AD43" s="24" t="s">
        <v>57</v>
      </c>
      <c r="AE43" s="24" t="s">
        <v>59</v>
      </c>
      <c r="AF43" s="24" t="s">
        <v>71</v>
      </c>
      <c r="AG43" s="32">
        <f t="shared" si="0"/>
        <v>15390</v>
      </c>
      <c r="AH43" s="16" t="s">
        <v>77</v>
      </c>
    </row>
    <row r="44" spans="1:34" ht="67.5" customHeight="1">
      <c r="A44" s="2">
        <v>2022</v>
      </c>
      <c r="B44" s="2">
        <v>584</v>
      </c>
      <c r="C44" s="9" t="s">
        <v>38</v>
      </c>
      <c r="D44" s="9" t="s">
        <v>38</v>
      </c>
      <c r="E44" s="9" t="s">
        <v>39</v>
      </c>
      <c r="F44" s="9" t="s">
        <v>40</v>
      </c>
      <c r="G44" s="9" t="s">
        <v>41</v>
      </c>
      <c r="H44" s="9" t="s">
        <v>42</v>
      </c>
      <c r="I44" s="9" t="s">
        <v>43</v>
      </c>
      <c r="J44" s="9" t="s">
        <v>44</v>
      </c>
      <c r="K44" s="9" t="s">
        <v>112</v>
      </c>
      <c r="L44" s="9" t="s">
        <v>45</v>
      </c>
      <c r="M44" s="9" t="s">
        <v>46</v>
      </c>
      <c r="N44" s="9" t="s">
        <v>99</v>
      </c>
      <c r="O44" s="9" t="s">
        <v>99</v>
      </c>
      <c r="P44" s="24">
        <v>713340318</v>
      </c>
      <c r="Q44" s="24" t="s">
        <v>66</v>
      </c>
      <c r="R44" s="7" t="s">
        <v>134</v>
      </c>
      <c r="S44" s="13">
        <v>1</v>
      </c>
      <c r="T44" s="24" t="s">
        <v>49</v>
      </c>
      <c r="U44" s="14">
        <v>2000</v>
      </c>
      <c r="V44" s="24"/>
      <c r="W44" s="24" t="s">
        <v>50</v>
      </c>
      <c r="X44" s="24"/>
      <c r="Y44" s="24" t="s">
        <v>70</v>
      </c>
      <c r="Z44" s="24" t="s">
        <v>53</v>
      </c>
      <c r="AA44" s="24" t="s">
        <v>63</v>
      </c>
      <c r="AB44" s="24" t="s">
        <v>56</v>
      </c>
      <c r="AC44" s="24" t="s">
        <v>57</v>
      </c>
      <c r="AD44" s="24" t="s">
        <v>57</v>
      </c>
      <c r="AE44" s="24" t="s">
        <v>59</v>
      </c>
      <c r="AF44" s="24" t="s">
        <v>71</v>
      </c>
      <c r="AG44" s="32">
        <f t="shared" si="0"/>
        <v>2000</v>
      </c>
      <c r="AH44" s="16" t="s">
        <v>77</v>
      </c>
    </row>
    <row r="45" spans="1:34" ht="67.5" customHeight="1">
      <c r="A45" s="2">
        <v>2022</v>
      </c>
      <c r="B45" s="2">
        <v>584</v>
      </c>
      <c r="C45" s="9" t="s">
        <v>38</v>
      </c>
      <c r="D45" s="9" t="s">
        <v>38</v>
      </c>
      <c r="E45" s="9" t="s">
        <v>39</v>
      </c>
      <c r="F45" s="9" t="s">
        <v>40</v>
      </c>
      <c r="G45" s="9" t="s">
        <v>41</v>
      </c>
      <c r="H45" s="9" t="s">
        <v>42</v>
      </c>
      <c r="I45" s="9" t="s">
        <v>43</v>
      </c>
      <c r="J45" s="9" t="s">
        <v>44</v>
      </c>
      <c r="K45" s="9" t="s">
        <v>112</v>
      </c>
      <c r="L45" s="9" t="s">
        <v>45</v>
      </c>
      <c r="M45" s="9" t="s">
        <v>46</v>
      </c>
      <c r="N45" s="9" t="s">
        <v>99</v>
      </c>
      <c r="O45" s="9" t="s">
        <v>99</v>
      </c>
      <c r="P45" s="24">
        <v>713350012</v>
      </c>
      <c r="Q45" s="24" t="s">
        <v>66</v>
      </c>
      <c r="R45" s="7" t="s">
        <v>135</v>
      </c>
      <c r="S45" s="13">
        <v>1</v>
      </c>
      <c r="T45" s="24" t="s">
        <v>49</v>
      </c>
      <c r="U45" s="14">
        <v>1344</v>
      </c>
      <c r="V45" s="24"/>
      <c r="W45" s="24" t="s">
        <v>50</v>
      </c>
      <c r="X45" s="24"/>
      <c r="Y45" s="24" t="s">
        <v>52</v>
      </c>
      <c r="Z45" s="24" t="s">
        <v>53</v>
      </c>
      <c r="AA45" s="24" t="s">
        <v>63</v>
      </c>
      <c r="AB45" s="24" t="s">
        <v>56</v>
      </c>
      <c r="AC45" s="24" t="s">
        <v>57</v>
      </c>
      <c r="AD45" s="24" t="s">
        <v>57</v>
      </c>
      <c r="AE45" s="24" t="s">
        <v>59</v>
      </c>
      <c r="AF45" s="24" t="s">
        <v>71</v>
      </c>
      <c r="AG45" s="32">
        <f t="shared" si="0"/>
        <v>1344</v>
      </c>
      <c r="AH45" s="16" t="s">
        <v>77</v>
      </c>
    </row>
    <row r="46" spans="1:34" ht="67.5" customHeight="1">
      <c r="A46" s="2">
        <v>2022</v>
      </c>
      <c r="B46" s="2">
        <v>584</v>
      </c>
      <c r="C46" s="9" t="s">
        <v>38</v>
      </c>
      <c r="D46" s="9" t="s">
        <v>38</v>
      </c>
      <c r="E46" s="9" t="s">
        <v>39</v>
      </c>
      <c r="F46" s="9" t="s">
        <v>40</v>
      </c>
      <c r="G46" s="9" t="s">
        <v>41</v>
      </c>
      <c r="H46" s="9" t="s">
        <v>42</v>
      </c>
      <c r="I46" s="9" t="s">
        <v>43</v>
      </c>
      <c r="J46" s="9" t="s">
        <v>44</v>
      </c>
      <c r="K46" s="9" t="s">
        <v>115</v>
      </c>
      <c r="L46" s="9" t="s">
        <v>45</v>
      </c>
      <c r="M46" s="9" t="s">
        <v>46</v>
      </c>
      <c r="N46" s="9" t="s">
        <v>99</v>
      </c>
      <c r="O46" s="9" t="s">
        <v>99</v>
      </c>
      <c r="P46" s="27">
        <v>421900021</v>
      </c>
      <c r="Q46" s="24" t="s">
        <v>68</v>
      </c>
      <c r="R46" s="7" t="s">
        <v>136</v>
      </c>
      <c r="S46" s="5">
        <v>1</v>
      </c>
      <c r="T46" s="24" t="s">
        <v>49</v>
      </c>
      <c r="U46" s="15">
        <v>23200</v>
      </c>
      <c r="V46" s="24"/>
      <c r="W46" s="24" t="s">
        <v>50</v>
      </c>
      <c r="X46" s="24"/>
      <c r="Y46" s="24" t="s">
        <v>52</v>
      </c>
      <c r="Z46" s="24" t="s">
        <v>53</v>
      </c>
      <c r="AA46" s="24" t="s">
        <v>62</v>
      </c>
      <c r="AB46" s="24" t="s">
        <v>56</v>
      </c>
      <c r="AC46" s="24" t="s">
        <v>57</v>
      </c>
      <c r="AD46" s="24" t="s">
        <v>57</v>
      </c>
      <c r="AE46" s="24" t="s">
        <v>59</v>
      </c>
      <c r="AF46" s="24" t="s">
        <v>71</v>
      </c>
      <c r="AG46" s="32">
        <f t="shared" si="0"/>
        <v>23200</v>
      </c>
      <c r="AH46" s="16" t="s">
        <v>77</v>
      </c>
    </row>
    <row r="47" spans="1:34" ht="67.5" customHeight="1">
      <c r="A47" s="2">
        <v>2022</v>
      </c>
      <c r="B47" s="2">
        <v>584</v>
      </c>
      <c r="C47" s="9" t="s">
        <v>38</v>
      </c>
      <c r="D47" s="9" t="s">
        <v>38</v>
      </c>
      <c r="E47" s="9" t="s">
        <v>39</v>
      </c>
      <c r="F47" s="9" t="s">
        <v>40</v>
      </c>
      <c r="G47" s="9" t="s">
        <v>41</v>
      </c>
      <c r="H47" s="9" t="s">
        <v>42</v>
      </c>
      <c r="I47" s="9" t="s">
        <v>43</v>
      </c>
      <c r="J47" s="9" t="s">
        <v>44</v>
      </c>
      <c r="K47" s="9" t="s">
        <v>115</v>
      </c>
      <c r="L47" s="9" t="s">
        <v>45</v>
      </c>
      <c r="M47" s="9" t="s">
        <v>46</v>
      </c>
      <c r="N47" s="9" t="s">
        <v>99</v>
      </c>
      <c r="O47" s="9" t="s">
        <v>99</v>
      </c>
      <c r="P47" s="27">
        <v>3812200119</v>
      </c>
      <c r="Q47" s="24" t="s">
        <v>68</v>
      </c>
      <c r="R47" s="7" t="s">
        <v>96</v>
      </c>
      <c r="S47" s="5">
        <v>1</v>
      </c>
      <c r="T47" s="24" t="s">
        <v>49</v>
      </c>
      <c r="U47" s="15">
        <v>4480</v>
      </c>
      <c r="V47" s="24"/>
      <c r="W47" s="24" t="s">
        <v>50</v>
      </c>
      <c r="X47" s="24"/>
      <c r="Y47" s="24" t="s">
        <v>52</v>
      </c>
      <c r="Z47" s="24" t="s">
        <v>53</v>
      </c>
      <c r="AA47" s="24" t="s">
        <v>63</v>
      </c>
      <c r="AB47" s="24" t="s">
        <v>56</v>
      </c>
      <c r="AC47" s="24" t="s">
        <v>57</v>
      </c>
      <c r="AD47" s="24" t="s">
        <v>57</v>
      </c>
      <c r="AE47" s="24" t="s">
        <v>59</v>
      </c>
      <c r="AF47" s="24" t="s">
        <v>71</v>
      </c>
      <c r="AG47" s="32">
        <f t="shared" si="0"/>
        <v>4480</v>
      </c>
      <c r="AH47" s="16" t="s">
        <v>77</v>
      </c>
    </row>
    <row r="48" spans="1:34" ht="67.5" customHeight="1">
      <c r="A48" s="2">
        <v>2022</v>
      </c>
      <c r="B48" s="2">
        <v>584</v>
      </c>
      <c r="C48" s="9" t="s">
        <v>38</v>
      </c>
      <c r="D48" s="9" t="s">
        <v>38</v>
      </c>
      <c r="E48" s="9" t="s">
        <v>39</v>
      </c>
      <c r="F48" s="9" t="s">
        <v>40</v>
      </c>
      <c r="G48" s="9" t="s">
        <v>41</v>
      </c>
      <c r="H48" s="9" t="s">
        <v>42</v>
      </c>
      <c r="I48" s="9" t="s">
        <v>43</v>
      </c>
      <c r="J48" s="9" t="s">
        <v>44</v>
      </c>
      <c r="K48" s="9" t="s">
        <v>115</v>
      </c>
      <c r="L48" s="9" t="s">
        <v>45</v>
      </c>
      <c r="M48" s="9" t="s">
        <v>46</v>
      </c>
      <c r="N48" s="9" t="s">
        <v>99</v>
      </c>
      <c r="O48" s="9" t="s">
        <v>99</v>
      </c>
      <c r="P48" s="3">
        <v>381210017</v>
      </c>
      <c r="Q48" s="24" t="s">
        <v>68</v>
      </c>
      <c r="R48" s="7" t="s">
        <v>74</v>
      </c>
      <c r="S48" s="5">
        <v>1</v>
      </c>
      <c r="T48" s="24" t="s">
        <v>49</v>
      </c>
      <c r="U48" s="15">
        <v>87418.84</v>
      </c>
      <c r="V48" s="24"/>
      <c r="W48" s="24" t="s">
        <v>50</v>
      </c>
      <c r="X48" s="24"/>
      <c r="Y48" s="24" t="s">
        <v>52</v>
      </c>
      <c r="Z48" s="24" t="s">
        <v>54</v>
      </c>
      <c r="AA48" s="24" t="s">
        <v>65</v>
      </c>
      <c r="AB48" s="24" t="s">
        <v>56</v>
      </c>
      <c r="AC48" s="24" t="s">
        <v>57</v>
      </c>
      <c r="AD48" s="24" t="s">
        <v>57</v>
      </c>
      <c r="AE48" s="24" t="s">
        <v>59</v>
      </c>
      <c r="AF48" s="24" t="s">
        <v>71</v>
      </c>
      <c r="AG48" s="32">
        <f t="shared" si="0"/>
        <v>87418.84</v>
      </c>
      <c r="AH48" s="16" t="s">
        <v>77</v>
      </c>
    </row>
    <row r="49" spans="1:34" ht="67.5" customHeight="1">
      <c r="A49" s="2">
        <v>2022</v>
      </c>
      <c r="B49" s="2">
        <v>584</v>
      </c>
      <c r="C49" s="9" t="s">
        <v>38</v>
      </c>
      <c r="D49" s="9" t="s">
        <v>38</v>
      </c>
      <c r="E49" s="9" t="s">
        <v>39</v>
      </c>
      <c r="F49" s="9" t="s">
        <v>40</v>
      </c>
      <c r="G49" s="9" t="s">
        <v>41</v>
      </c>
      <c r="H49" s="9" t="s">
        <v>42</v>
      </c>
      <c r="I49" s="9" t="s">
        <v>43</v>
      </c>
      <c r="J49" s="9" t="s">
        <v>44</v>
      </c>
      <c r="K49" s="9" t="s">
        <v>115</v>
      </c>
      <c r="L49" s="9" t="s">
        <v>45</v>
      </c>
      <c r="M49" s="9" t="s">
        <v>46</v>
      </c>
      <c r="N49" s="9" t="s">
        <v>99</v>
      </c>
      <c r="O49" s="9" t="s">
        <v>99</v>
      </c>
      <c r="P49" s="24">
        <v>429990213</v>
      </c>
      <c r="Q49" s="24" t="s">
        <v>68</v>
      </c>
      <c r="R49" s="49" t="s">
        <v>137</v>
      </c>
      <c r="S49" s="13">
        <v>1</v>
      </c>
      <c r="T49" s="24" t="s">
        <v>49</v>
      </c>
      <c r="U49" s="26">
        <v>6779.95</v>
      </c>
      <c r="V49" s="24"/>
      <c r="W49" s="24" t="s">
        <v>50</v>
      </c>
      <c r="X49" s="24"/>
      <c r="Y49" s="24" t="s">
        <v>52</v>
      </c>
      <c r="Z49" s="24" t="s">
        <v>53</v>
      </c>
      <c r="AA49" s="24" t="s">
        <v>63</v>
      </c>
      <c r="AB49" s="24" t="s">
        <v>56</v>
      </c>
      <c r="AC49" s="24" t="s">
        <v>57</v>
      </c>
      <c r="AD49" s="24" t="s">
        <v>57</v>
      </c>
      <c r="AE49" s="24" t="s">
        <v>59</v>
      </c>
      <c r="AF49" s="24" t="s">
        <v>71</v>
      </c>
      <c r="AG49" s="32">
        <f t="shared" si="0"/>
        <v>6779.95</v>
      </c>
      <c r="AH49" s="16" t="s">
        <v>77</v>
      </c>
    </row>
    <row r="50" spans="1:34" ht="70.5" customHeight="1">
      <c r="A50" s="2">
        <v>2022</v>
      </c>
      <c r="B50" s="2">
        <v>584</v>
      </c>
      <c r="C50" s="9" t="s">
        <v>38</v>
      </c>
      <c r="D50" s="9" t="s">
        <v>38</v>
      </c>
      <c r="E50" s="9" t="s">
        <v>39</v>
      </c>
      <c r="F50" s="9" t="s">
        <v>40</v>
      </c>
      <c r="G50" s="9" t="s">
        <v>41</v>
      </c>
      <c r="H50" s="9" t="s">
        <v>42</v>
      </c>
      <c r="I50" s="9" t="s">
        <v>43</v>
      </c>
      <c r="J50" s="9" t="s">
        <v>44</v>
      </c>
      <c r="K50" s="9" t="s">
        <v>114</v>
      </c>
      <c r="L50" s="9" t="s">
        <v>45</v>
      </c>
      <c r="M50" s="9" t="s">
        <v>46</v>
      </c>
      <c r="N50" s="9" t="s">
        <v>99</v>
      </c>
      <c r="O50" s="9" t="s">
        <v>99</v>
      </c>
      <c r="P50" s="27">
        <v>451700428</v>
      </c>
      <c r="Q50" s="24" t="s">
        <v>68</v>
      </c>
      <c r="R50" s="7" t="s">
        <v>93</v>
      </c>
      <c r="S50" s="5">
        <v>1</v>
      </c>
      <c r="T50" s="24" t="s">
        <v>49</v>
      </c>
      <c r="U50" s="15">
        <v>38093.38</v>
      </c>
      <c r="V50" s="24"/>
      <c r="W50" s="24"/>
      <c r="X50" s="24" t="s">
        <v>50</v>
      </c>
      <c r="Y50" s="24" t="s">
        <v>52</v>
      </c>
      <c r="Z50" s="24" t="s">
        <v>56</v>
      </c>
      <c r="AA50" s="24" t="s">
        <v>62</v>
      </c>
      <c r="AB50" s="24" t="s">
        <v>56</v>
      </c>
      <c r="AC50" s="24" t="s">
        <v>57</v>
      </c>
      <c r="AD50" s="24" t="s">
        <v>57</v>
      </c>
      <c r="AE50" s="24" t="s">
        <v>59</v>
      </c>
      <c r="AF50" s="24" t="s">
        <v>71</v>
      </c>
      <c r="AG50" s="32">
        <f t="shared" si="0"/>
        <v>38093.38</v>
      </c>
      <c r="AH50" s="16" t="s">
        <v>77</v>
      </c>
    </row>
    <row r="51" spans="1:34" ht="74.25" customHeight="1">
      <c r="A51" s="2">
        <v>2022</v>
      </c>
      <c r="B51" s="2">
        <v>584</v>
      </c>
      <c r="C51" s="9" t="s">
        <v>38</v>
      </c>
      <c r="D51" s="9" t="s">
        <v>38</v>
      </c>
      <c r="E51" s="9" t="s">
        <v>39</v>
      </c>
      <c r="F51" s="9" t="s">
        <v>40</v>
      </c>
      <c r="G51" s="9" t="s">
        <v>41</v>
      </c>
      <c r="H51" s="9" t="s">
        <v>42</v>
      </c>
      <c r="I51" s="9" t="s">
        <v>43</v>
      </c>
      <c r="J51" s="9" t="s">
        <v>44</v>
      </c>
      <c r="K51" s="9" t="s">
        <v>114</v>
      </c>
      <c r="L51" s="9" t="s">
        <v>45</v>
      </c>
      <c r="M51" s="9" t="s">
        <v>46</v>
      </c>
      <c r="N51" s="9" t="s">
        <v>99</v>
      </c>
      <c r="O51" s="9" t="s">
        <v>99</v>
      </c>
      <c r="P51" s="27">
        <v>47313001</v>
      </c>
      <c r="Q51" s="24" t="s">
        <v>68</v>
      </c>
      <c r="R51" s="7" t="s">
        <v>138</v>
      </c>
      <c r="S51" s="5">
        <v>1</v>
      </c>
      <c r="T51" s="24" t="s">
        <v>49</v>
      </c>
      <c r="U51" s="15">
        <v>15240</v>
      </c>
      <c r="V51" s="24"/>
      <c r="W51" s="24" t="s">
        <v>50</v>
      </c>
      <c r="X51" s="24"/>
      <c r="Y51" s="24" t="s">
        <v>52</v>
      </c>
      <c r="Z51" s="24" t="s">
        <v>56</v>
      </c>
      <c r="AA51" s="24" t="s">
        <v>62</v>
      </c>
      <c r="AB51" s="24" t="s">
        <v>56</v>
      </c>
      <c r="AC51" s="24" t="s">
        <v>57</v>
      </c>
      <c r="AD51" s="24" t="s">
        <v>57</v>
      </c>
      <c r="AE51" s="24" t="s">
        <v>59</v>
      </c>
      <c r="AF51" s="24" t="s">
        <v>71</v>
      </c>
      <c r="AG51" s="32">
        <f t="shared" si="0"/>
        <v>15240</v>
      </c>
      <c r="AH51" s="16" t="s">
        <v>77</v>
      </c>
    </row>
    <row r="52" spans="1:34" ht="60.75" customHeight="1">
      <c r="A52" s="2">
        <v>2022</v>
      </c>
      <c r="B52" s="2">
        <v>584</v>
      </c>
      <c r="C52" s="9" t="s">
        <v>38</v>
      </c>
      <c r="D52" s="9" t="s">
        <v>38</v>
      </c>
      <c r="E52" s="9" t="s">
        <v>39</v>
      </c>
      <c r="F52" s="9" t="s">
        <v>40</v>
      </c>
      <c r="G52" s="9" t="s">
        <v>41</v>
      </c>
      <c r="H52" s="9" t="s">
        <v>42</v>
      </c>
      <c r="I52" s="9" t="s">
        <v>43</v>
      </c>
      <c r="J52" s="9" t="s">
        <v>44</v>
      </c>
      <c r="K52" s="9" t="s">
        <v>114</v>
      </c>
      <c r="L52" s="9" t="s">
        <v>45</v>
      </c>
      <c r="M52" s="9" t="s">
        <v>46</v>
      </c>
      <c r="N52" s="9" t="s">
        <v>99</v>
      </c>
      <c r="O52" s="9" t="s">
        <v>99</v>
      </c>
      <c r="P52" s="27">
        <v>451700428</v>
      </c>
      <c r="Q52" s="24" t="s">
        <v>68</v>
      </c>
      <c r="R52" s="7" t="s">
        <v>149</v>
      </c>
      <c r="S52" s="5">
        <v>1</v>
      </c>
      <c r="T52" s="24" t="s">
        <v>49</v>
      </c>
      <c r="U52" s="15">
        <v>6779.95</v>
      </c>
      <c r="V52" s="24"/>
      <c r="W52" s="24" t="s">
        <v>50</v>
      </c>
      <c r="X52" s="24"/>
      <c r="Y52" s="24" t="s">
        <v>52</v>
      </c>
      <c r="Z52" s="24" t="s">
        <v>53</v>
      </c>
      <c r="AA52" s="24" t="s">
        <v>63</v>
      </c>
      <c r="AB52" s="24" t="s">
        <v>56</v>
      </c>
      <c r="AC52" s="24" t="s">
        <v>57</v>
      </c>
      <c r="AD52" s="24" t="s">
        <v>57</v>
      </c>
      <c r="AE52" s="24" t="s">
        <v>59</v>
      </c>
      <c r="AF52" s="24" t="s">
        <v>71</v>
      </c>
      <c r="AG52" s="32">
        <f t="shared" si="0"/>
        <v>6779.95</v>
      </c>
      <c r="AH52" s="16" t="s">
        <v>77</v>
      </c>
    </row>
    <row r="53" spans="1:34" ht="60.75" customHeight="1">
      <c r="A53" s="2">
        <v>2022</v>
      </c>
      <c r="B53" s="2">
        <v>584</v>
      </c>
      <c r="C53" s="9" t="s">
        <v>38</v>
      </c>
      <c r="D53" s="9" t="s">
        <v>38</v>
      </c>
      <c r="E53" s="9" t="s">
        <v>39</v>
      </c>
      <c r="F53" s="9" t="s">
        <v>40</v>
      </c>
      <c r="G53" s="9" t="s">
        <v>41</v>
      </c>
      <c r="H53" s="9" t="s">
        <v>42</v>
      </c>
      <c r="I53" s="9" t="s">
        <v>43</v>
      </c>
      <c r="J53" s="9" t="s">
        <v>44</v>
      </c>
      <c r="K53" s="9" t="s">
        <v>114</v>
      </c>
      <c r="L53" s="9" t="s">
        <v>45</v>
      </c>
      <c r="M53" s="9" t="s">
        <v>46</v>
      </c>
      <c r="N53" s="9" t="s">
        <v>99</v>
      </c>
      <c r="O53" s="9" t="s">
        <v>99</v>
      </c>
      <c r="P53" s="27">
        <v>472200113</v>
      </c>
      <c r="Q53" s="24" t="s">
        <v>68</v>
      </c>
      <c r="R53" s="7" t="s">
        <v>95</v>
      </c>
      <c r="S53" s="5">
        <v>1</v>
      </c>
      <c r="T53" s="24" t="s">
        <v>49</v>
      </c>
      <c r="U53" s="15">
        <v>5040</v>
      </c>
      <c r="V53" s="24"/>
      <c r="W53" s="24" t="s">
        <v>50</v>
      </c>
      <c r="X53" s="24"/>
      <c r="Y53" s="24" t="s">
        <v>52</v>
      </c>
      <c r="Z53" s="24" t="s">
        <v>54</v>
      </c>
      <c r="AA53" s="24" t="s">
        <v>65</v>
      </c>
      <c r="AB53" s="24" t="s">
        <v>56</v>
      </c>
      <c r="AC53" s="24" t="s">
        <v>57</v>
      </c>
      <c r="AD53" s="24" t="s">
        <v>57</v>
      </c>
      <c r="AE53" s="24" t="s">
        <v>59</v>
      </c>
      <c r="AF53" s="24" t="s">
        <v>71</v>
      </c>
      <c r="AG53" s="32">
        <f t="shared" si="0"/>
        <v>5040</v>
      </c>
      <c r="AH53" s="16" t="s">
        <v>77</v>
      </c>
    </row>
    <row r="54" spans="1:34" ht="60.75" customHeight="1">
      <c r="A54" s="2">
        <v>2022</v>
      </c>
      <c r="B54" s="2">
        <v>584</v>
      </c>
      <c r="C54" s="9" t="s">
        <v>38</v>
      </c>
      <c r="D54" s="9" t="s">
        <v>38</v>
      </c>
      <c r="E54" s="9" t="s">
        <v>39</v>
      </c>
      <c r="F54" s="9" t="s">
        <v>40</v>
      </c>
      <c r="G54" s="9" t="s">
        <v>41</v>
      </c>
      <c r="H54" s="9" t="s">
        <v>42</v>
      </c>
      <c r="I54" s="9" t="s">
        <v>43</v>
      </c>
      <c r="J54" s="9" t="s">
        <v>44</v>
      </c>
      <c r="K54" s="9" t="s">
        <v>114</v>
      </c>
      <c r="L54" s="9" t="s">
        <v>45</v>
      </c>
      <c r="M54" s="9" t="s">
        <v>46</v>
      </c>
      <c r="N54" s="9" t="s">
        <v>99</v>
      </c>
      <c r="O54" s="9" t="s">
        <v>99</v>
      </c>
      <c r="P54" s="27">
        <v>451700421</v>
      </c>
      <c r="Q54" s="24" t="s">
        <v>68</v>
      </c>
      <c r="R54" s="7" t="s">
        <v>94</v>
      </c>
      <c r="S54" s="5">
        <v>0</v>
      </c>
      <c r="T54" s="24" t="s">
        <v>49</v>
      </c>
      <c r="U54" s="15">
        <v>7616</v>
      </c>
      <c r="V54" s="24" t="s">
        <v>50</v>
      </c>
      <c r="W54" s="24"/>
      <c r="X54" s="24"/>
      <c r="Y54" s="24" t="s">
        <v>52</v>
      </c>
      <c r="Z54" s="24" t="s">
        <v>56</v>
      </c>
      <c r="AA54" s="24" t="s">
        <v>62</v>
      </c>
      <c r="AB54" s="24" t="s">
        <v>56</v>
      </c>
      <c r="AC54" s="24" t="s">
        <v>57</v>
      </c>
      <c r="AD54" s="24" t="s">
        <v>57</v>
      </c>
      <c r="AE54" s="24" t="s">
        <v>59</v>
      </c>
      <c r="AF54" s="24" t="s">
        <v>71</v>
      </c>
      <c r="AG54" s="32">
        <f t="shared" si="0"/>
        <v>0</v>
      </c>
      <c r="AH54" s="16" t="s">
        <v>77</v>
      </c>
    </row>
    <row r="55" spans="1:34" ht="60.75" customHeight="1">
      <c r="A55" s="2">
        <v>2022</v>
      </c>
      <c r="B55" s="2">
        <v>584</v>
      </c>
      <c r="C55" s="9" t="s">
        <v>38</v>
      </c>
      <c r="D55" s="9" t="s">
        <v>38</v>
      </c>
      <c r="E55" s="9" t="s">
        <v>39</v>
      </c>
      <c r="F55" s="9" t="s">
        <v>40</v>
      </c>
      <c r="G55" s="9" t="s">
        <v>41</v>
      </c>
      <c r="H55" s="9" t="s">
        <v>42</v>
      </c>
      <c r="I55" s="9" t="s">
        <v>43</v>
      </c>
      <c r="J55" s="9" t="s">
        <v>44</v>
      </c>
      <c r="K55" s="9" t="s">
        <v>113</v>
      </c>
      <c r="L55" s="9" t="s">
        <v>45</v>
      </c>
      <c r="M55" s="9" t="s">
        <v>46</v>
      </c>
      <c r="N55" s="9" t="s">
        <v>99</v>
      </c>
      <c r="O55" s="9" t="s">
        <v>99</v>
      </c>
      <c r="P55" s="27">
        <v>472200611</v>
      </c>
      <c r="Q55" s="24" t="s">
        <v>68</v>
      </c>
      <c r="R55" s="7" t="s">
        <v>75</v>
      </c>
      <c r="S55" s="5">
        <v>1</v>
      </c>
      <c r="T55" s="24" t="s">
        <v>49</v>
      </c>
      <c r="U55" s="15">
        <v>23520</v>
      </c>
      <c r="V55" s="24"/>
      <c r="W55" s="24" t="s">
        <v>50</v>
      </c>
      <c r="X55" s="24"/>
      <c r="Y55" s="24" t="s">
        <v>52</v>
      </c>
      <c r="Z55" s="24" t="s">
        <v>56</v>
      </c>
      <c r="AA55" s="24" t="s">
        <v>62</v>
      </c>
      <c r="AB55" s="24" t="s">
        <v>56</v>
      </c>
      <c r="AC55" s="24" t="s">
        <v>57</v>
      </c>
      <c r="AD55" s="24" t="s">
        <v>57</v>
      </c>
      <c r="AE55" s="24" t="s">
        <v>59</v>
      </c>
      <c r="AF55" s="24" t="s">
        <v>71</v>
      </c>
      <c r="AG55" s="32">
        <f t="shared" si="0"/>
        <v>23520</v>
      </c>
      <c r="AH55" s="16" t="s">
        <v>77</v>
      </c>
    </row>
    <row r="56" spans="1:34" ht="60.75" customHeight="1">
      <c r="A56" s="2">
        <v>2022</v>
      </c>
      <c r="B56" s="2">
        <v>584</v>
      </c>
      <c r="C56" s="9" t="s">
        <v>38</v>
      </c>
      <c r="D56" s="9" t="s">
        <v>38</v>
      </c>
      <c r="E56" s="9" t="s">
        <v>39</v>
      </c>
      <c r="F56" s="9" t="s">
        <v>40</v>
      </c>
      <c r="G56" s="9" t="s">
        <v>41</v>
      </c>
      <c r="H56" s="9" t="s">
        <v>42</v>
      </c>
      <c r="I56" s="9" t="s">
        <v>43</v>
      </c>
      <c r="J56" s="9" t="s">
        <v>44</v>
      </c>
      <c r="K56" s="9" t="s">
        <v>113</v>
      </c>
      <c r="L56" s="9" t="s">
        <v>45</v>
      </c>
      <c r="M56" s="9" t="s">
        <v>46</v>
      </c>
      <c r="N56" s="9" t="s">
        <v>99</v>
      </c>
      <c r="O56" s="9" t="s">
        <v>99</v>
      </c>
      <c r="P56" s="3">
        <v>452300035</v>
      </c>
      <c r="Q56" s="24" t="s">
        <v>68</v>
      </c>
      <c r="R56" s="7" t="s">
        <v>119</v>
      </c>
      <c r="S56" s="5">
        <v>1</v>
      </c>
      <c r="T56" s="24" t="s">
        <v>49</v>
      </c>
      <c r="U56" s="15">
        <v>89600</v>
      </c>
      <c r="V56" s="24"/>
      <c r="W56" s="24" t="s">
        <v>50</v>
      </c>
      <c r="X56" s="24"/>
      <c r="Y56" s="24" t="s">
        <v>52</v>
      </c>
      <c r="Z56" s="24" t="s">
        <v>56</v>
      </c>
      <c r="AA56" s="24" t="s">
        <v>62</v>
      </c>
      <c r="AB56" s="24" t="s">
        <v>56</v>
      </c>
      <c r="AC56" s="24" t="s">
        <v>57</v>
      </c>
      <c r="AD56" s="24" t="s">
        <v>57</v>
      </c>
      <c r="AE56" s="24" t="s">
        <v>59</v>
      </c>
      <c r="AF56" s="24" t="s">
        <v>71</v>
      </c>
      <c r="AG56" s="32">
        <f t="shared" si="0"/>
        <v>89600</v>
      </c>
      <c r="AH56" s="16" t="s">
        <v>77</v>
      </c>
    </row>
    <row r="57" spans="1:34" ht="60.75" customHeight="1">
      <c r="A57" s="2">
        <v>2022</v>
      </c>
      <c r="B57" s="2">
        <v>584</v>
      </c>
      <c r="C57" s="9" t="s">
        <v>38</v>
      </c>
      <c r="D57" s="9" t="s">
        <v>38</v>
      </c>
      <c r="E57" s="9" t="s">
        <v>39</v>
      </c>
      <c r="F57" s="9" t="s">
        <v>40</v>
      </c>
      <c r="G57" s="9" t="s">
        <v>41</v>
      </c>
      <c r="H57" s="9" t="s">
        <v>42</v>
      </c>
      <c r="I57" s="9" t="s">
        <v>43</v>
      </c>
      <c r="J57" s="9" t="s">
        <v>44</v>
      </c>
      <c r="K57" s="9" t="s">
        <v>113</v>
      </c>
      <c r="L57" s="9" t="s">
        <v>45</v>
      </c>
      <c r="M57" s="9" t="s">
        <v>46</v>
      </c>
      <c r="N57" s="9" t="s">
        <v>99</v>
      </c>
      <c r="O57" s="9" t="s">
        <v>99</v>
      </c>
      <c r="P57" s="3">
        <v>451600315</v>
      </c>
      <c r="Q57" s="24" t="s">
        <v>68</v>
      </c>
      <c r="R57" s="7" t="s">
        <v>78</v>
      </c>
      <c r="S57" s="5">
        <v>1</v>
      </c>
      <c r="T57" s="24" t="s">
        <v>49</v>
      </c>
      <c r="U57" s="15">
        <v>9744</v>
      </c>
      <c r="V57" s="24"/>
      <c r="W57" s="24" t="s">
        <v>50</v>
      </c>
      <c r="X57" s="24"/>
      <c r="Y57" s="24" t="s">
        <v>52</v>
      </c>
      <c r="Z57" s="24" t="s">
        <v>54</v>
      </c>
      <c r="AA57" s="24" t="s">
        <v>65</v>
      </c>
      <c r="AB57" s="24" t="s">
        <v>56</v>
      </c>
      <c r="AC57" s="24" t="s">
        <v>57</v>
      </c>
      <c r="AD57" s="24" t="s">
        <v>57</v>
      </c>
      <c r="AE57" s="24" t="s">
        <v>59</v>
      </c>
      <c r="AF57" s="24" t="s">
        <v>71</v>
      </c>
      <c r="AG57" s="32">
        <f t="shared" si="0"/>
        <v>9744</v>
      </c>
      <c r="AH57" s="16" t="s">
        <v>77</v>
      </c>
    </row>
    <row r="58" spans="1:34" ht="60.75" customHeight="1">
      <c r="A58" s="2">
        <v>2022</v>
      </c>
      <c r="B58" s="2">
        <v>584</v>
      </c>
      <c r="C58" s="9" t="s">
        <v>38</v>
      </c>
      <c r="D58" s="9" t="s">
        <v>38</v>
      </c>
      <c r="E58" s="9" t="s">
        <v>39</v>
      </c>
      <c r="F58" s="9" t="s">
        <v>40</v>
      </c>
      <c r="G58" s="9" t="s">
        <v>41</v>
      </c>
      <c r="H58" s="9" t="s">
        <v>42</v>
      </c>
      <c r="I58" s="9" t="s">
        <v>43</v>
      </c>
      <c r="J58" s="9" t="s">
        <v>44</v>
      </c>
      <c r="K58" s="9" t="s">
        <v>113</v>
      </c>
      <c r="L58" s="9" t="s">
        <v>45</v>
      </c>
      <c r="M58" s="9" t="s">
        <v>46</v>
      </c>
      <c r="N58" s="9" t="s">
        <v>99</v>
      </c>
      <c r="O58" s="9" t="s">
        <v>99</v>
      </c>
      <c r="P58" s="3">
        <v>452300064</v>
      </c>
      <c r="Q58" s="24" t="s">
        <v>68</v>
      </c>
      <c r="R58" s="7" t="s">
        <v>138</v>
      </c>
      <c r="S58" s="5">
        <v>1</v>
      </c>
      <c r="T58" s="24" t="s">
        <v>49</v>
      </c>
      <c r="U58" s="15">
        <v>1000</v>
      </c>
      <c r="V58" s="24"/>
      <c r="W58" s="24" t="s">
        <v>50</v>
      </c>
      <c r="X58" s="24"/>
      <c r="Y58" s="24" t="s">
        <v>52</v>
      </c>
      <c r="Z58" s="24" t="s">
        <v>53</v>
      </c>
      <c r="AA58" s="24" t="s">
        <v>63</v>
      </c>
      <c r="AB58" s="24" t="s">
        <v>56</v>
      </c>
      <c r="AC58" s="24" t="s">
        <v>57</v>
      </c>
      <c r="AD58" s="24" t="s">
        <v>57</v>
      </c>
      <c r="AE58" s="24" t="s">
        <v>59</v>
      </c>
      <c r="AF58" s="24" t="s">
        <v>71</v>
      </c>
      <c r="AG58" s="32">
        <f t="shared" si="0"/>
        <v>1000</v>
      </c>
      <c r="AH58" s="16" t="s">
        <v>77</v>
      </c>
    </row>
    <row r="59" spans="1:34" ht="60.75" customHeight="1">
      <c r="A59" s="2">
        <v>2022</v>
      </c>
      <c r="B59" s="2">
        <v>584</v>
      </c>
      <c r="C59" s="9" t="s">
        <v>38</v>
      </c>
      <c r="D59" s="9" t="s">
        <v>38</v>
      </c>
      <c r="E59" s="9" t="s">
        <v>39</v>
      </c>
      <c r="F59" s="9" t="s">
        <v>40</v>
      </c>
      <c r="G59" s="9" t="s">
        <v>41</v>
      </c>
      <c r="H59" s="9" t="s">
        <v>42</v>
      </c>
      <c r="I59" s="9" t="s">
        <v>43</v>
      </c>
      <c r="J59" s="9" t="s">
        <v>44</v>
      </c>
      <c r="K59" s="9" t="s">
        <v>113</v>
      </c>
      <c r="L59" s="9" t="s">
        <v>45</v>
      </c>
      <c r="M59" s="9" t="s">
        <v>46</v>
      </c>
      <c r="N59" s="9" t="s">
        <v>99</v>
      </c>
      <c r="O59" s="9" t="s">
        <v>99</v>
      </c>
      <c r="P59" s="27">
        <v>452900028</v>
      </c>
      <c r="Q59" s="24" t="s">
        <v>68</v>
      </c>
      <c r="R59" s="7" t="s">
        <v>92</v>
      </c>
      <c r="S59" s="5">
        <v>1</v>
      </c>
      <c r="T59" s="24" t="s">
        <v>49</v>
      </c>
      <c r="U59" s="15">
        <v>21000</v>
      </c>
      <c r="V59" s="24"/>
      <c r="W59" s="24" t="s">
        <v>50</v>
      </c>
      <c r="X59" s="24"/>
      <c r="Y59" s="24" t="s">
        <v>52</v>
      </c>
      <c r="Z59" s="24" t="s">
        <v>56</v>
      </c>
      <c r="AA59" s="24" t="s">
        <v>62</v>
      </c>
      <c r="AB59" s="24" t="s">
        <v>56</v>
      </c>
      <c r="AC59" s="24" t="s">
        <v>57</v>
      </c>
      <c r="AD59" s="24" t="s">
        <v>57</v>
      </c>
      <c r="AE59" s="24" t="s">
        <v>59</v>
      </c>
      <c r="AF59" s="24" t="s">
        <v>71</v>
      </c>
      <c r="AG59" s="32">
        <f t="shared" si="0"/>
        <v>21000</v>
      </c>
      <c r="AH59" s="16" t="s">
        <v>77</v>
      </c>
    </row>
    <row r="60" spans="1:34" ht="59.25" customHeight="1">
      <c r="A60" s="2">
        <v>2022</v>
      </c>
      <c r="B60" s="2">
        <v>584</v>
      </c>
      <c r="C60" s="9" t="s">
        <v>38</v>
      </c>
      <c r="D60" s="9" t="s">
        <v>38</v>
      </c>
      <c r="E60" s="9" t="s">
        <v>39</v>
      </c>
      <c r="F60" s="9" t="s">
        <v>40</v>
      </c>
      <c r="G60" s="9" t="s">
        <v>41</v>
      </c>
      <c r="H60" s="9" t="s">
        <v>42</v>
      </c>
      <c r="I60" s="9" t="s">
        <v>43</v>
      </c>
      <c r="J60" s="9" t="s">
        <v>44</v>
      </c>
      <c r="K60" s="9" t="s">
        <v>113</v>
      </c>
      <c r="L60" s="9" t="s">
        <v>45</v>
      </c>
      <c r="M60" s="9" t="s">
        <v>46</v>
      </c>
      <c r="N60" s="9" t="s">
        <v>99</v>
      </c>
      <c r="O60" s="9" t="s">
        <v>99</v>
      </c>
      <c r="P60" s="27">
        <v>4523000381</v>
      </c>
      <c r="Q60" s="24" t="s">
        <v>68</v>
      </c>
      <c r="R60" s="7" t="s">
        <v>150</v>
      </c>
      <c r="S60" s="5">
        <v>1</v>
      </c>
      <c r="T60" s="24" t="s">
        <v>49</v>
      </c>
      <c r="U60" s="15">
        <v>4777</v>
      </c>
      <c r="V60" s="24"/>
      <c r="W60" s="24" t="s">
        <v>50</v>
      </c>
      <c r="X60" s="24"/>
      <c r="Y60" s="24" t="s">
        <v>52</v>
      </c>
      <c r="Z60" s="24" t="s">
        <v>56</v>
      </c>
      <c r="AA60" s="24" t="s">
        <v>63</v>
      </c>
      <c r="AB60" s="24" t="s">
        <v>56</v>
      </c>
      <c r="AC60" s="24" t="s">
        <v>57</v>
      </c>
      <c r="AD60" s="24" t="s">
        <v>57</v>
      </c>
      <c r="AE60" s="24" t="s">
        <v>59</v>
      </c>
      <c r="AF60" s="24" t="s">
        <v>71</v>
      </c>
      <c r="AG60" s="32">
        <f>S60*U60</f>
        <v>4777</v>
      </c>
      <c r="AH60" s="16" t="s">
        <v>77</v>
      </c>
    </row>
    <row r="61" spans="1:34" ht="59.25" customHeight="1">
      <c r="A61" s="2">
        <v>2022</v>
      </c>
      <c r="B61" s="2">
        <v>584</v>
      </c>
      <c r="C61" s="9" t="s">
        <v>38</v>
      </c>
      <c r="D61" s="9" t="s">
        <v>38</v>
      </c>
      <c r="E61" s="9" t="s">
        <v>39</v>
      </c>
      <c r="F61" s="9" t="s">
        <v>40</v>
      </c>
      <c r="G61" s="9" t="s">
        <v>41</v>
      </c>
      <c r="H61" s="9" t="s">
        <v>42</v>
      </c>
      <c r="I61" s="9" t="s">
        <v>43</v>
      </c>
      <c r="J61" s="9" t="s">
        <v>44</v>
      </c>
      <c r="K61" s="9" t="s">
        <v>113</v>
      </c>
      <c r="L61" s="9" t="s">
        <v>45</v>
      </c>
      <c r="M61" s="9" t="s">
        <v>46</v>
      </c>
      <c r="N61" s="9" t="s">
        <v>99</v>
      </c>
      <c r="O61" s="9" t="s">
        <v>99</v>
      </c>
      <c r="P61" s="27">
        <v>449142341</v>
      </c>
      <c r="Q61" s="24" t="s">
        <v>68</v>
      </c>
      <c r="R61" s="7" t="s">
        <v>97</v>
      </c>
      <c r="S61" s="5">
        <v>1</v>
      </c>
      <c r="T61" s="24" t="s">
        <v>49</v>
      </c>
      <c r="U61" s="15">
        <v>2000</v>
      </c>
      <c r="V61" s="24"/>
      <c r="W61" s="24" t="s">
        <v>50</v>
      </c>
      <c r="X61" s="24"/>
      <c r="Y61" s="24" t="s">
        <v>52</v>
      </c>
      <c r="Z61" s="24" t="s">
        <v>54</v>
      </c>
      <c r="AA61" s="24" t="s">
        <v>63</v>
      </c>
      <c r="AB61" s="24" t="s">
        <v>56</v>
      </c>
      <c r="AC61" s="24" t="s">
        <v>57</v>
      </c>
      <c r="AD61" s="24" t="s">
        <v>57</v>
      </c>
      <c r="AE61" s="24" t="s">
        <v>59</v>
      </c>
      <c r="AF61" s="24" t="s">
        <v>71</v>
      </c>
      <c r="AG61" s="32">
        <f t="shared" si="0"/>
        <v>2000</v>
      </c>
      <c r="AH61" s="16" t="s">
        <v>77</v>
      </c>
    </row>
    <row r="62" spans="21:33" ht="29.25" customHeight="1">
      <c r="U62" s="33"/>
      <c r="AG62" s="34">
        <f>SUM(AG6:AG61)</f>
        <v>576353.1756000001</v>
      </c>
    </row>
    <row r="63" spans="21:33" ht="15">
      <c r="U63" s="33"/>
      <c r="AC63" s="46" t="s">
        <v>151</v>
      </c>
      <c r="AD63" s="46"/>
      <c r="AE63" s="46"/>
      <c r="AG63" s="29">
        <f>SUM(AG6:AG10)</f>
        <v>42906.096</v>
      </c>
    </row>
    <row r="64" spans="29:33" ht="15">
      <c r="AC64" s="46" t="s">
        <v>152</v>
      </c>
      <c r="AD64" s="46"/>
      <c r="AE64" s="46"/>
      <c r="AG64" s="29">
        <f>SUM(AG11:AG61)</f>
        <v>533447.0796</v>
      </c>
    </row>
    <row r="65" ht="15">
      <c r="AG65" s="29">
        <f>SUM(AG63:AG64)</f>
        <v>576353.1756000001</v>
      </c>
    </row>
  </sheetData>
  <sheetProtection formatCells="0" formatColumns="0" formatRows="0" insertColumns="0" insertRows="0" insertHyperlinks="0" deleteColumns="0" deleteRows="0" sort="0" autoFilter="0" pivotTables="0"/>
  <autoFilter ref="A5:AG63"/>
  <mergeCells count="6">
    <mergeCell ref="A1:AF1"/>
    <mergeCell ref="A2:AF2"/>
    <mergeCell ref="A4:O4"/>
    <mergeCell ref="P4:AG4"/>
    <mergeCell ref="AC63:AE63"/>
    <mergeCell ref="AC64:AE64"/>
  </mergeCells>
  <printOptions/>
  <pageMargins left="0.32" right="0.17" top="0.27" bottom="0.29" header="0.3" footer="0.3"/>
  <pageSetup fitToHeight="0" fitToWidth="1" horizontalDpi="600" verticalDpi="600" orientation="landscape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Anita Bastidas</cp:lastModifiedBy>
  <cp:lastPrinted>2022-01-13T19:56:38Z</cp:lastPrinted>
  <dcterms:created xsi:type="dcterms:W3CDTF">2022-01-11T10:08:54Z</dcterms:created>
  <dcterms:modified xsi:type="dcterms:W3CDTF">2022-06-23T17:55:56Z</dcterms:modified>
  <cp:category/>
  <cp:version/>
  <cp:contentType/>
  <cp:contentStatus/>
</cp:coreProperties>
</file>